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2B13932E-7725-42B9-A7B6-FE32D6C994DD}" xr6:coauthVersionLast="47" xr6:coauthVersionMax="47" xr10:uidLastSave="{00000000-0000-0000-0000-000000000000}"/>
  <bookViews>
    <workbookView xWindow="-110" yWindow="-110" windowWidth="19420" windowHeight="10300" tabRatio="308" xr2:uid="{00000000-000D-0000-FFFF-FFFF00000000}"/>
  </bookViews>
  <sheets>
    <sheet name="Feuil1" sheetId="6" r:id="rId1"/>
  </sheets>
  <definedNames>
    <definedName name="_xlnm.Print_Area" localSheetId="0">Feuil1!$L$3:$Q$39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2" i="6" l="1"/>
  <c r="C613" i="6" s="1"/>
  <c r="C614" i="6" s="1"/>
  <c r="C615" i="6" s="1"/>
  <c r="C616" i="6" s="1"/>
  <c r="C617" i="6" s="1"/>
  <c r="C618" i="6" s="1"/>
  <c r="C619" i="6" s="1"/>
  <c r="C620" i="6" s="1"/>
  <c r="C621" i="6" s="1"/>
  <c r="C608" i="6"/>
  <c r="G513" i="6"/>
  <c r="G512" i="6"/>
  <c r="G511" i="6"/>
  <c r="G498" i="6"/>
  <c r="G496" i="6"/>
  <c r="G495" i="6"/>
  <c r="G494" i="6"/>
  <c r="G491" i="6"/>
  <c r="G488" i="6"/>
  <c r="G487" i="6"/>
  <c r="G486" i="6"/>
  <c r="G485" i="6"/>
  <c r="G484" i="6"/>
  <c r="G483" i="6"/>
  <c r="G482" i="6"/>
  <c r="G481" i="6"/>
  <c r="G404" i="6"/>
  <c r="G291" i="6"/>
  <c r="G290" i="6"/>
  <c r="G289" i="6"/>
  <c r="G288" i="6"/>
  <c r="G287" i="6"/>
  <c r="G286" i="6"/>
  <c r="G285" i="6"/>
  <c r="G284" i="6"/>
  <c r="G283" i="6"/>
  <c r="G282" i="6"/>
  <c r="G281" i="6"/>
  <c r="G28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PALEONTOLOGIE</author>
  </authors>
  <commentList>
    <comment ref="C159" authorId="0" shapeId="0" xr:uid="{63E1B06E-F69A-4997-96ED-B6EBA7066BE0}">
      <text>
        <r>
          <rPr>
            <sz val="9"/>
            <color indexed="81"/>
            <rFont val="Geneva"/>
            <family val="2"/>
          </rPr>
          <t xml:space="preserve">en 1997
</t>
        </r>
      </text>
    </comment>
    <comment ref="C160" authorId="0" shapeId="0" xr:uid="{9B312F09-7949-4212-8165-E14EA0C753F4}">
      <text>
        <r>
          <rPr>
            <sz val="9"/>
            <color rgb="FF000000"/>
            <rFont val="Geneva"/>
            <family val="2"/>
            <charset val="1"/>
          </rPr>
          <t xml:space="preserve">en 1997
</t>
        </r>
      </text>
    </comment>
    <comment ref="C161" authorId="0" shapeId="0" xr:uid="{8C6B6E15-28D3-49D2-BBE3-E8CCD7348B50}">
      <text>
        <r>
          <rPr>
            <sz val="9"/>
            <color indexed="81"/>
            <rFont val="Geneva"/>
            <family val="2"/>
          </rPr>
          <t xml:space="preserve">en 1997
</t>
        </r>
      </text>
    </comment>
  </commentList>
</comments>
</file>

<file path=xl/sharedStrings.xml><?xml version="1.0" encoding="utf-8"?>
<sst xmlns="http://schemas.openxmlformats.org/spreadsheetml/2006/main" count="1192" uniqueCount="1180">
  <si>
    <t>HI 3</t>
  </si>
  <si>
    <t>HI 4</t>
  </si>
  <si>
    <t>HI 5</t>
  </si>
  <si>
    <t>HI 6</t>
  </si>
  <si>
    <t>HI 7</t>
  </si>
  <si>
    <t>HI 8</t>
  </si>
  <si>
    <t>HI 9</t>
  </si>
  <si>
    <t>HI 10</t>
  </si>
  <si>
    <t>MU 65-207</t>
  </si>
  <si>
    <t>HI 11</t>
  </si>
  <si>
    <t>HM 6</t>
  </si>
  <si>
    <t>HM 8</t>
  </si>
  <si>
    <t>HM 9</t>
  </si>
  <si>
    <t xml:space="preserve">  HM 10vvv</t>
  </si>
  <si>
    <t>HM 11</t>
  </si>
  <si>
    <t>NY 57213</t>
  </si>
  <si>
    <t>HM 12</t>
  </si>
  <si>
    <t>NY 57208</t>
  </si>
  <si>
    <t>HM 13</t>
  </si>
  <si>
    <t>NY 57201</t>
  </si>
  <si>
    <t>HM 14</t>
  </si>
  <si>
    <t>NY 57209</t>
  </si>
  <si>
    <t>HM 15</t>
  </si>
  <si>
    <t>NY 57212</t>
  </si>
  <si>
    <t>HM 16</t>
  </si>
  <si>
    <t>KI 3244</t>
  </si>
  <si>
    <t>AD 82</t>
  </si>
  <si>
    <t>KI 3245</t>
  </si>
  <si>
    <t>AD 83</t>
  </si>
  <si>
    <t>KI 33</t>
  </si>
  <si>
    <t>AD 84</t>
  </si>
  <si>
    <t>KI 26192</t>
  </si>
  <si>
    <t>AD 85</t>
  </si>
  <si>
    <t>KI 4221</t>
  </si>
  <si>
    <t>AD 86</t>
  </si>
  <si>
    <t>Eaw2</t>
  </si>
  <si>
    <t>AD 87</t>
  </si>
  <si>
    <t>Eaw1</t>
  </si>
  <si>
    <t>AD 88</t>
  </si>
  <si>
    <t>Eaw4</t>
  </si>
  <si>
    <t>AD 89</t>
  </si>
  <si>
    <t xml:space="preserve">Ea abs </t>
  </si>
  <si>
    <t>AD 90</t>
  </si>
  <si>
    <t>Ea2</t>
  </si>
  <si>
    <t>AD 91</t>
  </si>
  <si>
    <t>Ea11</t>
  </si>
  <si>
    <t>AD 92</t>
  </si>
  <si>
    <t>E13</t>
  </si>
  <si>
    <t>AD 93</t>
  </si>
  <si>
    <t>AD 94</t>
  </si>
  <si>
    <t>Ane ???</t>
  </si>
  <si>
    <t>HS 1</t>
  </si>
  <si>
    <t>AC 65</t>
  </si>
  <si>
    <t>HS 2</t>
  </si>
  <si>
    <t>YA 1637</t>
  </si>
  <si>
    <t>HS 3</t>
  </si>
  <si>
    <t>HS 4</t>
  </si>
  <si>
    <t>MCZ 6345</t>
  </si>
  <si>
    <t>HS 5</t>
  </si>
  <si>
    <t>MS 43233</t>
  </si>
  <si>
    <t>HM 23</t>
  </si>
  <si>
    <t>MS 100535</t>
  </si>
  <si>
    <t>HM 24</t>
  </si>
  <si>
    <t>MS 43231</t>
  </si>
  <si>
    <t>HM 25</t>
  </si>
  <si>
    <t>MS 110474</t>
  </si>
  <si>
    <t>HM 26</t>
  </si>
  <si>
    <t>MS 113005</t>
  </si>
  <si>
    <t>HM 27</t>
  </si>
  <si>
    <t>LG 7192</t>
  </si>
  <si>
    <t>HM 31</t>
  </si>
  <si>
    <t>HP 11</t>
  </si>
  <si>
    <t>LY 383</t>
  </si>
  <si>
    <t>HP 12</t>
  </si>
  <si>
    <t>KI 1576</t>
  </si>
  <si>
    <t>HP 13</t>
  </si>
  <si>
    <t>HA 5882</t>
  </si>
  <si>
    <t>HP 14</t>
  </si>
  <si>
    <t>HA 5881</t>
  </si>
  <si>
    <t>HP 15</t>
  </si>
  <si>
    <t>HA 7045</t>
  </si>
  <si>
    <t>HP 16</t>
  </si>
  <si>
    <t>HA 7158</t>
  </si>
  <si>
    <t>HP 17</t>
  </si>
  <si>
    <t>K 7</t>
  </si>
  <si>
    <t>BM 51-5</t>
  </si>
  <si>
    <t>K 8</t>
  </si>
  <si>
    <t>BM 79-182</t>
  </si>
  <si>
    <t>LD 1853</t>
  </si>
  <si>
    <t>AM 982</t>
  </si>
  <si>
    <t>AM 985</t>
  </si>
  <si>
    <t>GE 876-29</t>
  </si>
  <si>
    <t>HP 26</t>
  </si>
  <si>
    <t>MS 2307</t>
  </si>
  <si>
    <t>HP 27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</si>
  <si>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</si>
  <si>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</si>
  <si>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</si>
  <si>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</si>
  <si>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</si>
  <si>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</si>
  <si>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</si>
  <si>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</si>
  <si>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LG 7193</t>
  </si>
  <si>
    <t>LG 7780</t>
  </si>
  <si>
    <t>NY 117569</t>
  </si>
  <si>
    <t>LG 5227</t>
  </si>
  <si>
    <t>40bis</t>
  </si>
  <si>
    <t>LG 7781</t>
  </si>
  <si>
    <t>LG 32276</t>
  </si>
  <si>
    <t>MS 151314</t>
  </si>
  <si>
    <t>W 84088</t>
  </si>
  <si>
    <t>W 84083</t>
  </si>
  <si>
    <t>W 314860</t>
  </si>
  <si>
    <t>PRA 6291</t>
  </si>
  <si>
    <t>HP 39</t>
  </si>
  <si>
    <t>HP 42</t>
  </si>
  <si>
    <t>MS 49096</t>
  </si>
  <si>
    <t>HT 11</t>
  </si>
  <si>
    <t>HT 12</t>
  </si>
  <si>
    <t>HT 13</t>
  </si>
  <si>
    <t>HT 14</t>
  </si>
  <si>
    <t>HT 15</t>
  </si>
  <si>
    <t>HT 16</t>
  </si>
  <si>
    <t>HT 17</t>
  </si>
  <si>
    <t>HT 18</t>
  </si>
  <si>
    <t>HT 19</t>
  </si>
  <si>
    <t>HT 20</t>
  </si>
  <si>
    <t>HT 21</t>
  </si>
  <si>
    <t>HT 22</t>
  </si>
  <si>
    <t>LG 19046</t>
  </si>
  <si>
    <t>HT 8</t>
  </si>
  <si>
    <t>LG 32047</t>
  </si>
  <si>
    <t>HT 23</t>
  </si>
  <si>
    <t>HT 24</t>
  </si>
  <si>
    <t>HT 25</t>
  </si>
  <si>
    <t>HT 26</t>
  </si>
  <si>
    <t>HT 27</t>
  </si>
  <si>
    <t>HT 28</t>
  </si>
  <si>
    <t>HT 29</t>
  </si>
  <si>
    <t>KI 3480</t>
  </si>
  <si>
    <t>HT 2</t>
  </si>
  <si>
    <t>MU 70-70</t>
  </si>
  <si>
    <t>HT 3</t>
  </si>
  <si>
    <t>BL 17574</t>
  </si>
  <si>
    <t>HT 5</t>
  </si>
  <si>
    <t>HA 7682</t>
  </si>
  <si>
    <t>HT 32</t>
  </si>
  <si>
    <t>PRA 46606</t>
  </si>
  <si>
    <t>HT 33</t>
  </si>
  <si>
    <t>PRA 46494</t>
  </si>
  <si>
    <t>HT 34</t>
  </si>
  <si>
    <t>PRA 10699</t>
  </si>
  <si>
    <t>HT 35</t>
  </si>
  <si>
    <t>PRA 47172</t>
  </si>
  <si>
    <t>HT 36</t>
  </si>
  <si>
    <t>PRA 46495</t>
  </si>
  <si>
    <t>HT 37</t>
  </si>
  <si>
    <t>D 14</t>
  </si>
  <si>
    <t>HI 12</t>
  </si>
  <si>
    <t>P 38</t>
  </si>
  <si>
    <t>HI 13</t>
  </si>
  <si>
    <t>M 26</t>
  </si>
  <si>
    <t>HI 14</t>
  </si>
  <si>
    <t>P 3</t>
  </si>
  <si>
    <t>HI 15</t>
  </si>
  <si>
    <t>HI 16</t>
  </si>
  <si>
    <t>P 2</t>
  </si>
  <si>
    <t>HI 17</t>
  </si>
  <si>
    <t>Baja 23</t>
  </si>
  <si>
    <t>HI 18</t>
  </si>
  <si>
    <t>D2 5</t>
  </si>
  <si>
    <t>HI 19</t>
  </si>
  <si>
    <t>Dhut 32</t>
  </si>
  <si>
    <t>HI 20</t>
  </si>
  <si>
    <t>P 27</t>
  </si>
  <si>
    <t>HI 21</t>
  </si>
  <si>
    <t>D 8</t>
  </si>
  <si>
    <t>HI 22</t>
  </si>
  <si>
    <t>SF 1991</t>
  </si>
  <si>
    <t>HI 23</t>
  </si>
  <si>
    <t>W2 4</t>
  </si>
  <si>
    <t>HI 24</t>
  </si>
  <si>
    <t>P1 11</t>
  </si>
  <si>
    <t>HI 25</t>
  </si>
  <si>
    <t>J 15</t>
  </si>
  <si>
    <t>HI 26</t>
  </si>
  <si>
    <t xml:space="preserve">P 37 </t>
  </si>
  <si>
    <t>HI 31</t>
  </si>
  <si>
    <t>HI 44</t>
  </si>
  <si>
    <t>HI 45</t>
  </si>
  <si>
    <t>Kud 16a</t>
  </si>
  <si>
    <t>HI 30</t>
  </si>
  <si>
    <t>Bodo 25</t>
  </si>
  <si>
    <t>HI 27</t>
  </si>
  <si>
    <t>Odu 33</t>
  </si>
  <si>
    <t>HI 28</t>
  </si>
  <si>
    <t>SF 29</t>
  </si>
  <si>
    <t>HI 29</t>
  </si>
  <si>
    <t>N1 6</t>
  </si>
  <si>
    <t>HI 37</t>
  </si>
  <si>
    <t>HI 2</t>
  </si>
  <si>
    <t>C 048</t>
  </si>
  <si>
    <t>C 057</t>
  </si>
  <si>
    <t>G 6</t>
  </si>
  <si>
    <t>G 11</t>
  </si>
  <si>
    <t>G 12</t>
  </si>
  <si>
    <t>G 13</t>
  </si>
  <si>
    <t>G 15</t>
  </si>
  <si>
    <t>G 16</t>
  </si>
  <si>
    <t>G 17</t>
  </si>
  <si>
    <t>G 19</t>
  </si>
  <si>
    <t>G 20</t>
  </si>
  <si>
    <t>G 22</t>
  </si>
  <si>
    <t>G 23</t>
  </si>
  <si>
    <t>G 25</t>
  </si>
  <si>
    <t>G 28</t>
  </si>
  <si>
    <t>G 31</t>
  </si>
  <si>
    <t>G 32</t>
  </si>
  <si>
    <t>G 33</t>
  </si>
  <si>
    <t>G 34</t>
  </si>
  <si>
    <t>G 35</t>
  </si>
  <si>
    <t>G 36</t>
  </si>
  <si>
    <t>G 37</t>
  </si>
  <si>
    <t>BM 4.6.12.1</t>
  </si>
  <si>
    <t>AA 3</t>
  </si>
  <si>
    <t>AA 4</t>
  </si>
  <si>
    <t>BM 35.5.7.1</t>
  </si>
  <si>
    <t>AA 5</t>
  </si>
  <si>
    <t>BL 15716</t>
  </si>
  <si>
    <t>AA 6</t>
  </si>
  <si>
    <t>BL 46075</t>
  </si>
  <si>
    <t>AA 8</t>
  </si>
  <si>
    <t>MU 1952.9</t>
  </si>
  <si>
    <t>AA 10</t>
  </si>
  <si>
    <t>NY 57214</t>
  </si>
  <si>
    <t>HM 17</t>
  </si>
  <si>
    <t>NY  57210</t>
  </si>
  <si>
    <t>HM 18</t>
  </si>
  <si>
    <t>CH 26721</t>
  </si>
  <si>
    <t>HM 19</t>
  </si>
  <si>
    <t>CH 26722</t>
  </si>
  <si>
    <t>HM 20</t>
  </si>
  <si>
    <t>CH 26718</t>
  </si>
  <si>
    <t>HM 21</t>
  </si>
  <si>
    <t>CH 26717</t>
  </si>
  <si>
    <t>HM 22</t>
  </si>
  <si>
    <t>BE 216</t>
  </si>
  <si>
    <t>AS 5</t>
  </si>
  <si>
    <t>FR 22 279</t>
  </si>
  <si>
    <t xml:space="preserve">AS 6 </t>
  </si>
  <si>
    <t>BL 6149</t>
  </si>
  <si>
    <t>AS 7</t>
  </si>
  <si>
    <t>BL 12947</t>
  </si>
  <si>
    <t>AS 8</t>
  </si>
  <si>
    <t>BL 30253</t>
  </si>
  <si>
    <t>AS 9</t>
  </si>
  <si>
    <t>NY 119480</t>
  </si>
  <si>
    <t>AS 14</t>
  </si>
  <si>
    <t>CH 1428</t>
  </si>
  <si>
    <t>AC 363</t>
  </si>
  <si>
    <t>K 1</t>
  </si>
  <si>
    <t>MA 99-610</t>
  </si>
  <si>
    <t>K 2</t>
  </si>
  <si>
    <t>MA 77-76</t>
  </si>
  <si>
    <t>K 3</t>
  </si>
  <si>
    <t>MA 77-75</t>
  </si>
  <si>
    <t>K 4</t>
  </si>
  <si>
    <t>BM 976e</t>
  </si>
  <si>
    <t>K 5</t>
  </si>
  <si>
    <t>BM 48-16</t>
  </si>
  <si>
    <t>K 6</t>
  </si>
  <si>
    <t>BM 48-17</t>
  </si>
  <si>
    <t>Hadar 1975</t>
  </si>
  <si>
    <t>AD 1</t>
  </si>
  <si>
    <t>LD 1860</t>
  </si>
  <si>
    <t>AD 2</t>
  </si>
  <si>
    <t>FL 3530</t>
  </si>
  <si>
    <t>AD 3</t>
  </si>
  <si>
    <t>FL 2463</t>
  </si>
  <si>
    <t>AD 4</t>
  </si>
  <si>
    <t>LD 1880</t>
  </si>
  <si>
    <t>AD 5</t>
  </si>
  <si>
    <t>LD 1866</t>
  </si>
  <si>
    <t xml:space="preserve">AD 6 </t>
  </si>
  <si>
    <t>MU 1583</t>
  </si>
  <si>
    <t>MU 1058</t>
  </si>
  <si>
    <t>MU 1074</t>
  </si>
  <si>
    <t>MU 1076</t>
  </si>
  <si>
    <t>MU 221</t>
  </si>
  <si>
    <t>MU 222</t>
  </si>
  <si>
    <t>BL 91110</t>
  </si>
  <si>
    <t>BL 91106</t>
  </si>
  <si>
    <t>BL 32172</t>
  </si>
  <si>
    <t>BL 32159</t>
  </si>
  <si>
    <t>BL 32161</t>
  </si>
  <si>
    <t>LG 3874</t>
  </si>
  <si>
    <t>BE 5-11-1952</t>
  </si>
  <si>
    <t>AD 14</t>
  </si>
  <si>
    <t>AD 15</t>
  </si>
  <si>
    <t>BA 2061</t>
  </si>
  <si>
    <t>AD 16</t>
  </si>
  <si>
    <t>AD 17</t>
  </si>
  <si>
    <t>AC 2306</t>
  </si>
  <si>
    <t>AD 18</t>
  </si>
  <si>
    <t>AC 1897-328</t>
  </si>
  <si>
    <t>AD 19</t>
  </si>
  <si>
    <t>AD 20</t>
  </si>
  <si>
    <t>AC 1933-397</t>
  </si>
  <si>
    <t>AD 21</t>
  </si>
  <si>
    <t>MA 1971-59</t>
  </si>
  <si>
    <t>AD 22</t>
  </si>
  <si>
    <t>AC 1880-745</t>
  </si>
  <si>
    <t>AD 23</t>
  </si>
  <si>
    <t>PA 1948</t>
  </si>
  <si>
    <t>AD 24</t>
  </si>
  <si>
    <t>AD 28</t>
  </si>
  <si>
    <t>AD 29</t>
  </si>
  <si>
    <t>Omo</t>
  </si>
  <si>
    <t>AD 30</t>
  </si>
  <si>
    <t>AD 32</t>
  </si>
  <si>
    <t>NY 15675</t>
  </si>
  <si>
    <t>AD 36</t>
  </si>
  <si>
    <t>NY 135017</t>
  </si>
  <si>
    <t>AD 37 Nubie</t>
  </si>
  <si>
    <t>NY 100280</t>
  </si>
  <si>
    <t>AD 39</t>
  </si>
  <si>
    <t>YA 1622</t>
  </si>
  <si>
    <t>AD 40</t>
  </si>
  <si>
    <t>NY 16614</t>
  </si>
  <si>
    <t>AD 42</t>
  </si>
  <si>
    <t>NY 244438</t>
  </si>
  <si>
    <t>AD 45</t>
  </si>
  <si>
    <t>NY 244439</t>
  </si>
  <si>
    <t>AD 46</t>
  </si>
  <si>
    <t>NY 204168</t>
  </si>
  <si>
    <t>AD 47</t>
  </si>
  <si>
    <t>GE 797-52</t>
  </si>
  <si>
    <t>AD 53</t>
  </si>
  <si>
    <t>GE 602-79</t>
  </si>
  <si>
    <t>AD 54</t>
  </si>
  <si>
    <t>GE</t>
  </si>
  <si>
    <t>AD 55</t>
  </si>
  <si>
    <t>GE K1</t>
  </si>
  <si>
    <t>AD 56</t>
  </si>
  <si>
    <t>GE K2</t>
  </si>
  <si>
    <t>AD 57</t>
  </si>
  <si>
    <t>AD 58</t>
  </si>
  <si>
    <t>AD 59</t>
  </si>
  <si>
    <t>GE 672-11</t>
  </si>
  <si>
    <t>AD  60</t>
  </si>
  <si>
    <t>AD 61</t>
  </si>
  <si>
    <t>MCZ 14539</t>
  </si>
  <si>
    <t>AD 62</t>
  </si>
  <si>
    <t>MCZ 8272</t>
  </si>
  <si>
    <t>AD 63</t>
  </si>
  <si>
    <t>MS 3008</t>
  </si>
  <si>
    <t>AD 64</t>
  </si>
  <si>
    <t>MS 74781</t>
  </si>
  <si>
    <t>AD 65</t>
  </si>
  <si>
    <t>MS 74776</t>
  </si>
  <si>
    <t>AD 66</t>
  </si>
  <si>
    <t>MS 1747</t>
  </si>
  <si>
    <t>AD 67</t>
  </si>
  <si>
    <t>MS 102074</t>
  </si>
  <si>
    <t>AD 68</t>
  </si>
  <si>
    <t>KI 9272</t>
  </si>
  <si>
    <t>AD 76</t>
  </si>
  <si>
    <t>KI 29027</t>
  </si>
  <si>
    <t>AD 77</t>
  </si>
  <si>
    <t>KI 1395</t>
  </si>
  <si>
    <t>AD 78</t>
  </si>
  <si>
    <t>KI 1399</t>
  </si>
  <si>
    <t>AD 79</t>
  </si>
  <si>
    <t>KI 1401</t>
  </si>
  <si>
    <t>AD 80</t>
  </si>
  <si>
    <t>AC 544</t>
  </si>
  <si>
    <t>E 15</t>
  </si>
  <si>
    <t>LD 48243</t>
  </si>
  <si>
    <t>E 16</t>
  </si>
  <si>
    <t>AM 522</t>
  </si>
  <si>
    <t>E 17</t>
  </si>
  <si>
    <t>BM 1864</t>
  </si>
  <si>
    <t>E 18</t>
  </si>
  <si>
    <t>BQ 1</t>
  </si>
  <si>
    <t>BQ 2</t>
  </si>
  <si>
    <t>BQ 3</t>
  </si>
  <si>
    <t>BQ 4</t>
  </si>
  <si>
    <t>UC 581</t>
  </si>
  <si>
    <t>BQ 5</t>
  </si>
  <si>
    <t>BL 4832</t>
  </si>
  <si>
    <t>BQ 7</t>
  </si>
  <si>
    <t>BL 23707</t>
  </si>
  <si>
    <t>BQ 8</t>
  </si>
  <si>
    <t>BL 15963</t>
  </si>
  <si>
    <t>BQ 9</t>
  </si>
  <si>
    <t>TU 295</t>
  </si>
  <si>
    <t>BQ 11</t>
  </si>
  <si>
    <t>BA 2860</t>
  </si>
  <si>
    <t>BQ 12</t>
  </si>
  <si>
    <t>C 072</t>
  </si>
  <si>
    <t>C 073</t>
  </si>
  <si>
    <t>C 079</t>
  </si>
  <si>
    <t>C 081</t>
  </si>
  <si>
    <t>MS 94535</t>
  </si>
  <si>
    <t>C 082 TP</t>
  </si>
  <si>
    <t>MS 96873</t>
  </si>
  <si>
    <t>C 083</t>
  </si>
  <si>
    <t>MS 96872</t>
  </si>
  <si>
    <t>C 084</t>
  </si>
  <si>
    <t>HP 1</t>
  </si>
  <si>
    <t>HP 2</t>
  </si>
  <si>
    <t>HP 3</t>
  </si>
  <si>
    <t>BM 39-4784</t>
  </si>
  <si>
    <t>HP 4</t>
  </si>
  <si>
    <t>BM 66-3-1</t>
  </si>
  <si>
    <t>HP 5</t>
  </si>
  <si>
    <t>AM 17667</t>
  </si>
  <si>
    <t>HP 8</t>
  </si>
  <si>
    <t>AM 11110</t>
  </si>
  <si>
    <t>C 131</t>
  </si>
  <si>
    <t>C 132K</t>
  </si>
  <si>
    <t>C 134</t>
  </si>
  <si>
    <t>Hera</t>
  </si>
  <si>
    <t>P 89</t>
  </si>
  <si>
    <t>P 90</t>
  </si>
  <si>
    <t>P 93</t>
  </si>
  <si>
    <t>P 94</t>
  </si>
  <si>
    <t>MU 1971</t>
  </si>
  <si>
    <t>HP 18</t>
  </si>
  <si>
    <t>NY 35670</t>
  </si>
  <si>
    <t>HP 19</t>
  </si>
  <si>
    <t>YA 5098</t>
  </si>
  <si>
    <t>HP 21</t>
  </si>
  <si>
    <t>CH 97880</t>
  </si>
  <si>
    <t>HP 22</t>
  </si>
  <si>
    <t>HP 23</t>
  </si>
  <si>
    <t>GE 876-20</t>
  </si>
  <si>
    <t>HP 25</t>
  </si>
  <si>
    <t>EV</t>
  </si>
  <si>
    <t>C 053</t>
  </si>
  <si>
    <t>C 054</t>
  </si>
  <si>
    <t>NY 204200</t>
  </si>
  <si>
    <t>C 055</t>
  </si>
  <si>
    <t>NY 204191</t>
  </si>
  <si>
    <t>C 056</t>
  </si>
  <si>
    <t>NY 204184</t>
  </si>
  <si>
    <t>G 45</t>
  </si>
  <si>
    <t>G 46</t>
  </si>
  <si>
    <t>G 47</t>
  </si>
  <si>
    <t>G 48</t>
  </si>
  <si>
    <t>Cap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</si>
  <si>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</si>
  <si>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</si>
  <si>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</si>
  <si>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</si>
  <si>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</si>
  <si>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</si>
  <si>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</si>
  <si>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</si>
  <si>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</si>
  <si>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</si>
  <si>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FSUT 10</t>
  </si>
  <si>
    <t>HP 38</t>
  </si>
  <si>
    <t>WA 327091</t>
  </si>
  <si>
    <t>G 50</t>
  </si>
  <si>
    <t>G 51</t>
  </si>
  <si>
    <t>G 69</t>
  </si>
  <si>
    <t>G 70</t>
  </si>
  <si>
    <t>G 76</t>
  </si>
  <si>
    <t>G 77</t>
  </si>
  <si>
    <t>G 78</t>
  </si>
  <si>
    <t>LG 12615</t>
  </si>
  <si>
    <t>C 154</t>
  </si>
  <si>
    <t>LG 12616</t>
  </si>
  <si>
    <t>C 155</t>
  </si>
  <si>
    <t>C 156</t>
  </si>
  <si>
    <t>C 157</t>
  </si>
  <si>
    <t>C 160</t>
  </si>
  <si>
    <t>P 10</t>
  </si>
  <si>
    <t>LD 359</t>
  </si>
  <si>
    <t>P 14</t>
  </si>
  <si>
    <t>MCZ 51058</t>
  </si>
  <si>
    <t>P 54</t>
  </si>
  <si>
    <t>LG 5212</t>
  </si>
  <si>
    <t>P 61</t>
  </si>
  <si>
    <t>P 64</t>
  </si>
  <si>
    <t>LG 5218</t>
  </si>
  <si>
    <t>P 65</t>
  </si>
  <si>
    <t>LG 27089</t>
  </si>
  <si>
    <t>P 68</t>
  </si>
  <si>
    <t>Pottok 3</t>
  </si>
  <si>
    <t>Pottok 5</t>
  </si>
  <si>
    <t>Thessal.</t>
  </si>
  <si>
    <t>AM 12965</t>
  </si>
  <si>
    <t>P 17</t>
  </si>
  <si>
    <t>FR 35389</t>
  </si>
  <si>
    <t>P 20</t>
  </si>
  <si>
    <t>BM 1960</t>
  </si>
  <si>
    <t>P 29</t>
  </si>
  <si>
    <t>MA 1977</t>
  </si>
  <si>
    <t>P 76</t>
  </si>
  <si>
    <t>MS 1772</t>
  </si>
  <si>
    <t>P 77</t>
  </si>
  <si>
    <t>MS 110476</t>
  </si>
  <si>
    <t>P 78</t>
  </si>
  <si>
    <t>Hl wld 1</t>
  </si>
  <si>
    <t>P 79</t>
  </si>
  <si>
    <t>HL wld 2</t>
  </si>
  <si>
    <t>P 80</t>
  </si>
  <si>
    <t>Hl wld 4</t>
  </si>
  <si>
    <t>P 81</t>
  </si>
  <si>
    <t>LG 5230</t>
  </si>
  <si>
    <t>P 85</t>
  </si>
  <si>
    <t>P 86</t>
  </si>
  <si>
    <t>Artemis</t>
  </si>
  <si>
    <t>P 87</t>
  </si>
  <si>
    <t>Uran</t>
  </si>
  <si>
    <t>P 88</t>
  </si>
  <si>
    <t>C 002</t>
  </si>
  <si>
    <t>A 541</t>
  </si>
  <si>
    <t>C 003</t>
  </si>
  <si>
    <t>C 004</t>
  </si>
  <si>
    <t>C 005</t>
  </si>
  <si>
    <t>C 006</t>
  </si>
  <si>
    <t>C 007</t>
  </si>
  <si>
    <t>C 008</t>
  </si>
  <si>
    <t>C 011</t>
  </si>
  <si>
    <t>C 013</t>
  </si>
  <si>
    <t>C 027</t>
  </si>
  <si>
    <t>C 030</t>
  </si>
  <si>
    <t>LG 521 VE</t>
  </si>
  <si>
    <t>C 031 TP</t>
  </si>
  <si>
    <t>C 035</t>
  </si>
  <si>
    <t>NY 204044</t>
  </si>
  <si>
    <t>C 037</t>
  </si>
  <si>
    <t>C 040</t>
  </si>
  <si>
    <t>C 042</t>
  </si>
  <si>
    <t>C 043</t>
  </si>
  <si>
    <t>C 044</t>
  </si>
  <si>
    <t>C 045</t>
  </si>
  <si>
    <t>C 047</t>
  </si>
  <si>
    <t>CM 28</t>
  </si>
  <si>
    <t>CM 36</t>
  </si>
  <si>
    <t>C 45</t>
  </si>
  <si>
    <t>WH 12</t>
  </si>
  <si>
    <t>XII 68</t>
  </si>
  <si>
    <t>WH 13</t>
  </si>
  <si>
    <t>XII 60</t>
  </si>
  <si>
    <t>WH 15</t>
  </si>
  <si>
    <t>WH 16</t>
  </si>
  <si>
    <t>WH 17</t>
  </si>
  <si>
    <t>WH 18</t>
  </si>
  <si>
    <t>WH 19</t>
  </si>
  <si>
    <t>WH 20</t>
  </si>
  <si>
    <t>WH 21</t>
  </si>
  <si>
    <t>WH 22</t>
  </si>
  <si>
    <t>XVI 108</t>
  </si>
  <si>
    <t>G 38</t>
  </si>
  <si>
    <t>G 39</t>
  </si>
  <si>
    <t>G 40</t>
  </si>
  <si>
    <t>G 41</t>
  </si>
  <si>
    <t>G 42</t>
  </si>
  <si>
    <t>G 43</t>
  </si>
  <si>
    <t>G 44</t>
  </si>
  <si>
    <t>C 087</t>
  </si>
  <si>
    <t>C 091</t>
  </si>
  <si>
    <t>C 092</t>
  </si>
  <si>
    <t>C 093</t>
  </si>
  <si>
    <t>MU 1963.133</t>
  </si>
  <si>
    <t>AA 11</t>
  </si>
  <si>
    <t>MU 1963.134</t>
  </si>
  <si>
    <t>AA 12</t>
  </si>
  <si>
    <t>MA 77-65</t>
  </si>
  <si>
    <t>AS 1</t>
  </si>
  <si>
    <t>BA 3267</t>
  </si>
  <si>
    <t>AS 2</t>
  </si>
  <si>
    <t>BA 3597</t>
  </si>
  <si>
    <t>AS 3</t>
  </si>
  <si>
    <t>BA 10858</t>
  </si>
  <si>
    <t>AS 4</t>
  </si>
  <si>
    <t>C 106</t>
  </si>
  <si>
    <t>C 107</t>
  </si>
  <si>
    <t>C 108</t>
  </si>
  <si>
    <t>C 109</t>
  </si>
  <si>
    <t>C 110</t>
  </si>
  <si>
    <t>C 111</t>
  </si>
  <si>
    <t>mgl 2</t>
  </si>
  <si>
    <t>C 112</t>
  </si>
  <si>
    <t>mgl 1</t>
  </si>
  <si>
    <t>C 113</t>
  </si>
  <si>
    <t>AS 15</t>
  </si>
  <si>
    <t>CH 1426</t>
  </si>
  <si>
    <t>AS 16</t>
  </si>
  <si>
    <t>CH 1427</t>
  </si>
  <si>
    <t>AS 17</t>
  </si>
  <si>
    <t>LG 7204</t>
  </si>
  <si>
    <t>AS 18</t>
  </si>
  <si>
    <t>BL 16326</t>
  </si>
  <si>
    <t>AS 19</t>
  </si>
  <si>
    <t>AS 20</t>
  </si>
  <si>
    <t>PRA 47326</t>
  </si>
  <si>
    <t>AS 21</t>
  </si>
  <si>
    <t>LG 29696</t>
  </si>
  <si>
    <t>C 144</t>
  </si>
  <si>
    <t>C 145</t>
  </si>
  <si>
    <t>C 146</t>
  </si>
  <si>
    <t>C 147</t>
  </si>
  <si>
    <t>C 148K</t>
  </si>
  <si>
    <t>C 149</t>
  </si>
  <si>
    <t>LG 4051</t>
  </si>
  <si>
    <t>C 150</t>
  </si>
  <si>
    <t>LG 5233</t>
  </si>
  <si>
    <t>C 151</t>
  </si>
  <si>
    <t>LG 11485</t>
  </si>
  <si>
    <t>C 152</t>
  </si>
  <si>
    <t>LD 16258</t>
  </si>
  <si>
    <t>AD 7</t>
  </si>
  <si>
    <t>AM 1051</t>
  </si>
  <si>
    <t>AD 9</t>
  </si>
  <si>
    <t>NA 3952</t>
  </si>
  <si>
    <t>AD 10</t>
  </si>
  <si>
    <t>LY 384</t>
  </si>
  <si>
    <t>AD 11 Syrie</t>
  </si>
  <si>
    <t>ZU 10877</t>
  </si>
  <si>
    <t>AD 12</t>
  </si>
  <si>
    <t>BE 13-9-14</t>
  </si>
  <si>
    <t>AD 13</t>
  </si>
  <si>
    <t>P 51</t>
  </si>
  <si>
    <t>FM 60165</t>
  </si>
  <si>
    <t>P 55</t>
  </si>
  <si>
    <t>MS 115391</t>
  </si>
  <si>
    <t>P 73</t>
  </si>
  <si>
    <t>MS 95921</t>
  </si>
  <si>
    <t>P 75</t>
  </si>
  <si>
    <t>MS 133806</t>
  </si>
  <si>
    <t>P 8</t>
  </si>
  <si>
    <t>P 23, juv</t>
  </si>
  <si>
    <t>C 014</t>
  </si>
  <si>
    <t xml:space="preserve">AC 1902-822 </t>
  </si>
  <si>
    <t>C 015</t>
  </si>
  <si>
    <t>C 016</t>
  </si>
  <si>
    <t>C 018</t>
  </si>
  <si>
    <t>C 019</t>
  </si>
  <si>
    <t>C 022</t>
  </si>
  <si>
    <t>C 024</t>
  </si>
  <si>
    <t>C 025</t>
  </si>
  <si>
    <t>A 2318</t>
  </si>
  <si>
    <t>C 026</t>
  </si>
  <si>
    <t>NY 204176</t>
  </si>
  <si>
    <t>C 058</t>
  </si>
  <si>
    <t>NY 204210</t>
  </si>
  <si>
    <t>C 059</t>
  </si>
  <si>
    <t>NY 204192</t>
  </si>
  <si>
    <t>C 063 v</t>
  </si>
  <si>
    <t>Iakutsk 1955</t>
  </si>
  <si>
    <t>C 064</t>
  </si>
  <si>
    <t>C 065</t>
  </si>
  <si>
    <t>C 066</t>
  </si>
  <si>
    <t>C 067</t>
  </si>
  <si>
    <t>C 068</t>
  </si>
  <si>
    <t>C 069</t>
  </si>
  <si>
    <t>C 070</t>
  </si>
  <si>
    <t>C 071</t>
  </si>
  <si>
    <t>BK 1</t>
  </si>
  <si>
    <t>BK 2</t>
  </si>
  <si>
    <t>BK 3</t>
  </si>
  <si>
    <t>BK 4</t>
  </si>
  <si>
    <t>BK 5</t>
  </si>
  <si>
    <t>BK 6</t>
  </si>
  <si>
    <t>BK 7</t>
  </si>
  <si>
    <t>BK 8</t>
  </si>
  <si>
    <t>BK 9</t>
  </si>
  <si>
    <t>BK 10</t>
  </si>
  <si>
    <t>BK 11</t>
  </si>
  <si>
    <t>BK 12</t>
  </si>
  <si>
    <t>BK 13</t>
  </si>
  <si>
    <t>BK 14</t>
  </si>
  <si>
    <t>BK 15</t>
  </si>
  <si>
    <t>BK 16</t>
  </si>
  <si>
    <t>BK 17</t>
  </si>
  <si>
    <t>BK 18</t>
  </si>
  <si>
    <t>BK 19</t>
  </si>
  <si>
    <t>BK 20</t>
  </si>
  <si>
    <t>BK 21</t>
  </si>
  <si>
    <t>BK 22</t>
  </si>
  <si>
    <t>BK 23</t>
  </si>
  <si>
    <t>BK 24</t>
  </si>
  <si>
    <t>BK 25</t>
  </si>
  <si>
    <t>BK 26</t>
  </si>
  <si>
    <t>BK 27</t>
  </si>
  <si>
    <t>BK 28</t>
  </si>
  <si>
    <t>BK 29</t>
  </si>
  <si>
    <t>BK 30</t>
  </si>
  <si>
    <t>BK 31</t>
  </si>
  <si>
    <t>BK 32</t>
  </si>
  <si>
    <t>BK 33</t>
  </si>
  <si>
    <t>BK 34</t>
  </si>
  <si>
    <t>BK 35</t>
  </si>
  <si>
    <t>BK 36</t>
  </si>
  <si>
    <t>BK 37</t>
  </si>
  <si>
    <t>BK 38</t>
  </si>
  <si>
    <t>BK 39</t>
  </si>
  <si>
    <t>E 1</t>
  </si>
  <si>
    <t>E 2</t>
  </si>
  <si>
    <t>E 3</t>
  </si>
  <si>
    <t>E 4</t>
  </si>
  <si>
    <t>E 5</t>
  </si>
  <si>
    <t>E 6</t>
  </si>
  <si>
    <t>E 7</t>
  </si>
  <si>
    <t>E 8</t>
  </si>
  <si>
    <t>E 9</t>
  </si>
  <si>
    <t>E 10</t>
  </si>
  <si>
    <t>E 11</t>
  </si>
  <si>
    <t>E 12</t>
  </si>
  <si>
    <t>E 13</t>
  </si>
  <si>
    <t>E 14</t>
  </si>
  <si>
    <t>C 094</t>
  </si>
  <si>
    <t>C 095</t>
  </si>
  <si>
    <t>C 096</t>
  </si>
  <si>
    <t>C 097</t>
  </si>
  <si>
    <t>C 098</t>
  </si>
  <si>
    <t>C 099</t>
  </si>
  <si>
    <t>C 100</t>
  </si>
  <si>
    <t>C 101</t>
  </si>
  <si>
    <t>C 102</t>
  </si>
  <si>
    <t>C 103</t>
  </si>
  <si>
    <t>C 104</t>
  </si>
  <si>
    <t>C 105</t>
  </si>
  <si>
    <t>MS 106944</t>
  </si>
  <si>
    <t>C 086</t>
  </si>
  <si>
    <t>MS 106942</t>
  </si>
  <si>
    <t>C 118</t>
  </si>
  <si>
    <t>LG 518</t>
  </si>
  <si>
    <t>C 121</t>
  </si>
  <si>
    <t>LG 18039</t>
  </si>
  <si>
    <t>C 127</t>
  </si>
  <si>
    <t>C 128</t>
  </si>
  <si>
    <t>C 129</t>
  </si>
  <si>
    <t>C 130</t>
  </si>
  <si>
    <t>LG 31168</t>
  </si>
  <si>
    <t>mgl 3</t>
  </si>
  <si>
    <t>C 114</t>
  </si>
  <si>
    <t>BO 79629</t>
  </si>
  <si>
    <t>C 117</t>
  </si>
  <si>
    <t>C 135</t>
  </si>
  <si>
    <t>C 136</t>
  </si>
  <si>
    <t>C 137</t>
  </si>
  <si>
    <t>C 139</t>
  </si>
  <si>
    <t>C 140</t>
  </si>
  <si>
    <t>C 141</t>
  </si>
  <si>
    <t>C 142</t>
  </si>
  <si>
    <t>LG 20135a</t>
  </si>
  <si>
    <t>C 143</t>
  </si>
  <si>
    <t>P 95</t>
  </si>
  <si>
    <t>AC 1977-776</t>
  </si>
  <si>
    <t>P 5</t>
  </si>
  <si>
    <t>P 6</t>
  </si>
  <si>
    <t>AC 1964-107</t>
  </si>
  <si>
    <t>P 7</t>
  </si>
  <si>
    <t>C 049</t>
  </si>
  <si>
    <t>C 050</t>
  </si>
  <si>
    <t>C 051</t>
  </si>
  <si>
    <t>C 052</t>
  </si>
  <si>
    <t>LG 12614</t>
  </si>
  <si>
    <t>C 153</t>
  </si>
  <si>
    <t>LG 5213</t>
  </si>
  <si>
    <t>P 62</t>
  </si>
  <si>
    <t>LG 5214</t>
  </si>
  <si>
    <t>P 63</t>
  </si>
  <si>
    <t>LG 5216</t>
  </si>
  <si>
    <t>P 40</t>
  </si>
  <si>
    <t>NY 16234</t>
  </si>
  <si>
    <t>P 42</t>
  </si>
  <si>
    <t>NY 21523</t>
  </si>
  <si>
    <t>P 43</t>
  </si>
  <si>
    <t>AC 1975</t>
  </si>
  <si>
    <t>G 1</t>
  </si>
  <si>
    <t>G 2</t>
  </si>
  <si>
    <t>G 3</t>
  </si>
  <si>
    <t>G 4</t>
  </si>
  <si>
    <t>G 5</t>
  </si>
  <si>
    <t>G 7</t>
  </si>
  <si>
    <t>G 8</t>
  </si>
  <si>
    <t>G 9</t>
  </si>
  <si>
    <t>G 10</t>
  </si>
  <si>
    <t>G 14</t>
  </si>
  <si>
    <t>G 24</t>
  </si>
  <si>
    <t>G 26</t>
  </si>
  <si>
    <t>G 27</t>
  </si>
  <si>
    <t>G 29</t>
  </si>
  <si>
    <t>G 30</t>
  </si>
  <si>
    <t>G 49</t>
  </si>
  <si>
    <t>YA 1623</t>
  </si>
  <si>
    <t>BQ 18</t>
  </si>
  <si>
    <t>PH 6317</t>
  </si>
  <si>
    <t>BQ 19</t>
  </si>
  <si>
    <t>Z 1</t>
  </si>
  <si>
    <t>Z 2</t>
  </si>
  <si>
    <t>Z 3</t>
  </si>
  <si>
    <t>Z 4</t>
  </si>
  <si>
    <t>Z 5</t>
  </si>
  <si>
    <t>Z 6</t>
  </si>
  <si>
    <t>Z 7</t>
  </si>
  <si>
    <t>LG 111</t>
  </si>
  <si>
    <t>ZZ 9</t>
  </si>
  <si>
    <t>ZH 21</t>
  </si>
  <si>
    <t>ZH 22</t>
  </si>
  <si>
    <t>ZH 23</t>
  </si>
  <si>
    <t>ZZ 24</t>
  </si>
  <si>
    <t>ZZ 25</t>
  </si>
  <si>
    <t>ZH 27</t>
  </si>
  <si>
    <t>ZH 28</t>
  </si>
  <si>
    <t>ZH 29</t>
  </si>
  <si>
    <t>BL 14505</t>
  </si>
  <si>
    <t>BL 12565</t>
  </si>
  <si>
    <t>(G?) 39</t>
  </si>
  <si>
    <t>ZH 40</t>
  </si>
  <si>
    <t>BL 51820</t>
  </si>
  <si>
    <t>BL 53065</t>
  </si>
  <si>
    <t>BL 12560</t>
  </si>
  <si>
    <t>ZH 43</t>
  </si>
  <si>
    <t>ZH 44</t>
  </si>
  <si>
    <t>ZH 45</t>
  </si>
  <si>
    <t>ZH 46</t>
  </si>
  <si>
    <t>ZH 47</t>
  </si>
  <si>
    <t>BL 8558</t>
  </si>
  <si>
    <t>Z 48</t>
  </si>
  <si>
    <t>BL 13415</t>
  </si>
  <si>
    <t>Z 49</t>
  </si>
  <si>
    <t>BL 47489</t>
  </si>
  <si>
    <t>Z 50</t>
  </si>
  <si>
    <t>MU 542</t>
  </si>
  <si>
    <t>Z 51</t>
  </si>
  <si>
    <t>ZH 52</t>
  </si>
  <si>
    <t>ZH 53</t>
  </si>
  <si>
    <t>(G?) 54</t>
  </si>
  <si>
    <t>ZH 55</t>
  </si>
  <si>
    <t>ZH 56</t>
  </si>
  <si>
    <t>ZH 57</t>
  </si>
  <si>
    <t>HA 1394</t>
  </si>
  <si>
    <t>FL 466</t>
  </si>
  <si>
    <t>HA 1396</t>
  </si>
  <si>
    <t>Z 61</t>
  </si>
  <si>
    <t>NY 81781</t>
  </si>
  <si>
    <t>Z 62</t>
  </si>
  <si>
    <t>NY 83602</t>
  </si>
  <si>
    <t>Z 63</t>
  </si>
  <si>
    <t>NY 81775</t>
  </si>
  <si>
    <t>Z 64</t>
  </si>
  <si>
    <t>NY99700</t>
  </si>
  <si>
    <t>Z 65</t>
  </si>
  <si>
    <t>NY 42753</t>
  </si>
  <si>
    <t>Z 66</t>
  </si>
  <si>
    <t>NY 90240</t>
  </si>
  <si>
    <t>ZH 67</t>
  </si>
  <si>
    <t>BA 10918</t>
  </si>
  <si>
    <t>Z? 69</t>
  </si>
  <si>
    <t>NMB 7444</t>
  </si>
  <si>
    <t>Z 70</t>
  </si>
  <si>
    <t>Z 71</t>
  </si>
  <si>
    <t xml:space="preserve">NMB </t>
  </si>
  <si>
    <t>Z 72</t>
  </si>
  <si>
    <t>NMB 6026</t>
  </si>
  <si>
    <t>Z 73</t>
  </si>
  <si>
    <t>ZM 33855</t>
  </si>
  <si>
    <t>Z 74</t>
  </si>
  <si>
    <t>ZM 38645</t>
  </si>
  <si>
    <t>Z 75</t>
  </si>
  <si>
    <t>ZM 38646</t>
  </si>
  <si>
    <t>Z 76</t>
  </si>
  <si>
    <t>TM 13198</t>
  </si>
  <si>
    <t>S Windhoek</t>
  </si>
  <si>
    <t>CM 285</t>
  </si>
  <si>
    <t>Extant Caballines</t>
  </si>
  <si>
    <t>2-5</t>
  </si>
  <si>
    <t>Extant Other Equus</t>
  </si>
  <si>
    <t xml:space="preserve">Rock Creek </t>
  </si>
  <si>
    <t>Rock Creek</t>
  </si>
  <si>
    <t>NMC 2381</t>
    <phoneticPr fontId="1"/>
  </si>
  <si>
    <t>NY 10612</t>
  </si>
  <si>
    <t>Seymour</t>
  </si>
  <si>
    <t>Seymour Fomation</t>
  </si>
  <si>
    <t xml:space="preserve">UMMNH 46899a </t>
  </si>
  <si>
    <t>Bordeaux CA</t>
  </si>
  <si>
    <t>C 162</t>
  </si>
  <si>
    <t>Bordeaux C4</t>
  </si>
  <si>
    <t>C 161</t>
  </si>
  <si>
    <t>BM 1858.6.24.150</t>
  </si>
  <si>
    <t>AC 1973.14</t>
  </si>
  <si>
    <t>MA 1977.84</t>
  </si>
  <si>
    <t>EV sans n°</t>
  </si>
  <si>
    <t>AC 1880.744?</t>
  </si>
  <si>
    <t>AC 1926.301</t>
  </si>
  <si>
    <t>AC 1937-51</t>
  </si>
  <si>
    <t>AC 1930.28</t>
  </si>
  <si>
    <t>AC 1930.32</t>
  </si>
  <si>
    <t>AC 1930.31</t>
  </si>
  <si>
    <t>AC 1940.399</t>
  </si>
  <si>
    <t>AC 1930.30</t>
  </si>
  <si>
    <t>AC 1950-8</t>
  </si>
  <si>
    <t>AC 1930.27</t>
  </si>
  <si>
    <t>AC 1964-197</t>
  </si>
  <si>
    <t>AC 1930.29</t>
  </si>
  <si>
    <t>AC 69</t>
  </si>
  <si>
    <t>AC 1873-385</t>
  </si>
  <si>
    <t>NY 16274</t>
  </si>
  <si>
    <t>NY 99</t>
  </si>
  <si>
    <t>AC 1891.107</t>
  </si>
  <si>
    <t>NY Chubb 70</t>
  </si>
  <si>
    <t>Chicago  CH 46019</t>
  </si>
  <si>
    <t>AC 1937-59</t>
  </si>
  <si>
    <t>AC 1975-98</t>
  </si>
  <si>
    <t>AC 1927.235</t>
  </si>
  <si>
    <t>AC 1945-27</t>
  </si>
  <si>
    <t>AC 1880-233</t>
  </si>
  <si>
    <t>AC 1891-44</t>
  </si>
  <si>
    <t>AA sans n°</t>
  </si>
  <si>
    <t>NY 1218</t>
  </si>
  <si>
    <t>NY 8178 A</t>
  </si>
  <si>
    <t>MCZ 16890</t>
  </si>
  <si>
    <t>PIN 657</t>
  </si>
  <si>
    <t>AC 1880.232.5</t>
  </si>
  <si>
    <t>MCZ 52978</t>
  </si>
  <si>
    <t>KI 16449</t>
  </si>
  <si>
    <t>KI 20253</t>
  </si>
  <si>
    <t>KI 20214</t>
  </si>
  <si>
    <t>KI 23613</t>
  </si>
  <si>
    <t>KI 2499</t>
  </si>
  <si>
    <t>KI 1851</t>
  </si>
  <si>
    <t>KI 1554</t>
  </si>
  <si>
    <t>KI 11393</t>
  </si>
  <si>
    <t>KI 16793</t>
  </si>
  <si>
    <t>KI 31431</t>
  </si>
  <si>
    <t>KI 31851</t>
  </si>
  <si>
    <t>KI 16438</t>
  </si>
  <si>
    <t>KI 1661</t>
  </si>
  <si>
    <t>KI 16719</t>
  </si>
  <si>
    <t>KI 18146</t>
  </si>
  <si>
    <t>KI 2217</t>
  </si>
  <si>
    <t>KI 1760</t>
  </si>
  <si>
    <t>HL CA 2</t>
  </si>
  <si>
    <t>HL Pol 1</t>
  </si>
  <si>
    <t>HL 4</t>
  </si>
  <si>
    <t>Halle 2 / HL Epon2</t>
  </si>
  <si>
    <t>BU sans n°</t>
  </si>
  <si>
    <t>LG 18046</t>
  </si>
  <si>
    <t>LG 18047</t>
  </si>
  <si>
    <t>LG 18052</t>
  </si>
  <si>
    <t>LG 18038</t>
  </si>
  <si>
    <t>LG 18040</t>
  </si>
  <si>
    <t>LG 18041</t>
  </si>
  <si>
    <t>LG 18042</t>
  </si>
  <si>
    <t>LG 18043</t>
  </si>
  <si>
    <t>LG 18045</t>
  </si>
  <si>
    <t>LG 18048</t>
  </si>
  <si>
    <t>LG 18049</t>
  </si>
  <si>
    <t>LG 18056</t>
  </si>
  <si>
    <t>LG 18057</t>
  </si>
  <si>
    <t>LG 18058</t>
  </si>
  <si>
    <t>LG 18059</t>
  </si>
  <si>
    <t>LG 18034</t>
  </si>
  <si>
    <t>LG 4050</t>
  </si>
  <si>
    <t>PRA 47158</t>
  </si>
  <si>
    <t>PRA 47159</t>
  </si>
  <si>
    <t>PRA sans n°</t>
  </si>
  <si>
    <t>BM 1907.5.15.1</t>
  </si>
  <si>
    <t>MA 1977-55</t>
  </si>
  <si>
    <t>PR 47161</t>
  </si>
  <si>
    <t>PR 46585</t>
  </si>
  <si>
    <t>PR 24688</t>
  </si>
  <si>
    <t>PR 47160</t>
  </si>
  <si>
    <t>PR 22772</t>
  </si>
  <si>
    <t>PR 47171</t>
  </si>
  <si>
    <t>PR 47165</t>
  </si>
  <si>
    <t>PR 47167</t>
  </si>
  <si>
    <t>MA 1964-106</t>
  </si>
  <si>
    <t>AC 1896-269</t>
  </si>
  <si>
    <t>MA 1977.90</t>
  </si>
  <si>
    <t>AC 1913-58</t>
  </si>
  <si>
    <t>AC 1931-392</t>
  </si>
  <si>
    <t>AC 1932-123</t>
  </si>
  <si>
    <t>AC 1939-75</t>
  </si>
  <si>
    <t>MA 1977-66</t>
  </si>
  <si>
    <t>LG 5237</t>
  </si>
  <si>
    <t>LD 885</t>
  </si>
  <si>
    <t>AM 980</t>
  </si>
  <si>
    <t>AM 1923</t>
  </si>
  <si>
    <t>AM 1963</t>
  </si>
  <si>
    <t>BA 5463</t>
  </si>
  <si>
    <t>A</t>
  </si>
  <si>
    <t>B</t>
  </si>
  <si>
    <t>NA 3965</t>
  </si>
  <si>
    <t>NA 3967</t>
  </si>
  <si>
    <t>NA 3968</t>
  </si>
  <si>
    <t>NA 5145</t>
  </si>
  <si>
    <t>NA 2489</t>
  </si>
  <si>
    <t>BM 1893.12.1.2</t>
  </si>
  <si>
    <t>BM 1923.10.20.16</t>
  </si>
  <si>
    <t>BM 1962.8.174</t>
  </si>
  <si>
    <t>ST 17490</t>
  </si>
  <si>
    <t>Addis ss n°</t>
  </si>
  <si>
    <t>BA 10876</t>
  </si>
  <si>
    <t>BA 10873</t>
  </si>
  <si>
    <t>BE 1923-177</t>
  </si>
  <si>
    <t>ZU 19018</t>
  </si>
  <si>
    <t>ZU 16656</t>
  </si>
  <si>
    <t>HA 6879</t>
  </si>
  <si>
    <t>HA 7196</t>
  </si>
  <si>
    <t>HA 7197</t>
  </si>
  <si>
    <t>HA 7198</t>
  </si>
  <si>
    <t>HA 7201</t>
  </si>
  <si>
    <t>HA 7202</t>
  </si>
  <si>
    <t>HA 7203</t>
  </si>
  <si>
    <t>HA 7204</t>
  </si>
  <si>
    <t>HA 7205</t>
  </si>
  <si>
    <t>HA 7206</t>
  </si>
  <si>
    <t>HA 7207</t>
  </si>
  <si>
    <t>HA 7209</t>
  </si>
  <si>
    <t>HA 7210</t>
  </si>
  <si>
    <t>HA 7211</t>
  </si>
  <si>
    <t>HA 7212</t>
  </si>
  <si>
    <t>HA 7213</t>
  </si>
  <si>
    <t>HA 6747</t>
  </si>
  <si>
    <t>HA 7111</t>
  </si>
  <si>
    <t>FR 657</t>
  </si>
  <si>
    <t>MU 1953-96</t>
  </si>
  <si>
    <t>MU 1965-113</t>
  </si>
  <si>
    <t>NY 54247</t>
  </si>
  <si>
    <t>NY 82038</t>
  </si>
  <si>
    <t>BA 10899</t>
  </si>
  <si>
    <t>LG 32049</t>
  </si>
  <si>
    <t>HA</t>
  </si>
  <si>
    <t>NA 2360</t>
  </si>
  <si>
    <t>NA 2369</t>
  </si>
  <si>
    <t>NA 2383</t>
  </si>
  <si>
    <t>NA 2392</t>
  </si>
  <si>
    <t>NA 2397</t>
  </si>
  <si>
    <t>NA 2399</t>
  </si>
  <si>
    <t>NA 2400</t>
  </si>
  <si>
    <t>NA 2401</t>
  </si>
  <si>
    <t>NA 2402</t>
  </si>
  <si>
    <t>NA 2403</t>
  </si>
  <si>
    <t>NA 2407</t>
  </si>
  <si>
    <t>NA 2408</t>
  </si>
  <si>
    <t>NA 2409</t>
  </si>
  <si>
    <t>NA 2411</t>
  </si>
  <si>
    <t>NA 2412</t>
  </si>
  <si>
    <t>NA 2413</t>
  </si>
  <si>
    <t>NA 2415</t>
  </si>
  <si>
    <t>NA 2418</t>
  </si>
  <si>
    <t>NA 2419</t>
  </si>
  <si>
    <t>NA 2420</t>
  </si>
  <si>
    <t>NA 2421</t>
  </si>
  <si>
    <t>NA 2422</t>
  </si>
  <si>
    <t>NA 2423</t>
  </si>
  <si>
    <t>NA 2426</t>
  </si>
  <si>
    <t>NA 2427</t>
  </si>
  <si>
    <t>NA 2428</t>
  </si>
  <si>
    <t>NA 2429</t>
  </si>
  <si>
    <t>NA 2431</t>
  </si>
  <si>
    <t>NA 2432</t>
  </si>
  <si>
    <t>NA 2435</t>
  </si>
  <si>
    <t>NA 2436</t>
  </si>
  <si>
    <t>NA 2438</t>
  </si>
  <si>
    <t>NA 2439</t>
  </si>
  <si>
    <t>NA 2440</t>
  </si>
  <si>
    <t>NA 2441</t>
  </si>
  <si>
    <t>NA 2448</t>
  </si>
  <si>
    <t>NA 2449</t>
  </si>
  <si>
    <t>NA 2450</t>
  </si>
  <si>
    <t>NA 2451</t>
  </si>
  <si>
    <t>BM 1864.7.2.3</t>
  </si>
  <si>
    <t>AC 1932.364</t>
  </si>
  <si>
    <t>AC 1933.562</t>
  </si>
  <si>
    <t>AC 1936.325</t>
  </si>
  <si>
    <t>AC 1937-102</t>
  </si>
  <si>
    <t>AC 1940.3</t>
  </si>
  <si>
    <t>AC 1948.54</t>
  </si>
  <si>
    <t>MA 1977.67</t>
  </si>
  <si>
    <t>TV 22956</t>
  </si>
  <si>
    <t>LD 19888</t>
  </si>
  <si>
    <t>AM 536a</t>
  </si>
  <si>
    <t>AM 987</t>
  </si>
  <si>
    <t>AM 7381</t>
  </si>
  <si>
    <t>AM 7691</t>
  </si>
  <si>
    <t>AM 11320</t>
  </si>
  <si>
    <t>FL 5561</t>
  </si>
  <si>
    <t>FL 5562</t>
  </si>
  <si>
    <t>BM 20.4.27.52</t>
  </si>
  <si>
    <t>BM 20.4.27.55</t>
  </si>
  <si>
    <t>BM 20.7.29.1</t>
  </si>
  <si>
    <t>BM 1846-3-23-10</t>
  </si>
  <si>
    <t>BM 1847-1-27-2</t>
  </si>
  <si>
    <t>BM 20.4.27.54</t>
  </si>
  <si>
    <t>BM 28.9.11.416</t>
  </si>
  <si>
    <t>BM 39.4781</t>
  </si>
  <si>
    <t>BM 1963.6.13.1</t>
  </si>
  <si>
    <t>BE 4.6.23</t>
  </si>
  <si>
    <t>BE 1961.25</t>
  </si>
  <si>
    <t>BL 33960</t>
  </si>
  <si>
    <t>BL 12569</t>
  </si>
  <si>
    <t>BL 12578</t>
  </si>
  <si>
    <t>BL 12567</t>
  </si>
  <si>
    <t>BL 55246</t>
  </si>
  <si>
    <t>MU 1909-399</t>
  </si>
  <si>
    <t>MU 1909-404</t>
  </si>
  <si>
    <t>MU 1929-4</t>
  </si>
  <si>
    <t>MU 1954-179</t>
  </si>
  <si>
    <t>MU 1956-8</t>
  </si>
  <si>
    <t>MU 1959-238</t>
  </si>
  <si>
    <t>AC 1880-826</t>
  </si>
  <si>
    <t>NMB 8702</t>
  </si>
  <si>
    <t>Cradck ZZ78</t>
  </si>
  <si>
    <t>WH 1  CM 285</t>
  </si>
  <si>
    <t>WH 2  CM 361</t>
  </si>
  <si>
    <t>WH 3  C 459</t>
  </si>
  <si>
    <t>WH 4  Plomb 1037</t>
  </si>
  <si>
    <t>WH 5  XV 101</t>
  </si>
  <si>
    <t>WH 6  XV 102</t>
  </si>
  <si>
    <t>WH 7  XV 99-97</t>
  </si>
  <si>
    <t>WH 8  XIV 1082</t>
  </si>
  <si>
    <t>WH 9  XIV 88</t>
  </si>
  <si>
    <t>WH 10  XIV 80</t>
  </si>
  <si>
    <t>WH 11  XIV 86</t>
  </si>
  <si>
    <t>WH 14  XIV 81</t>
  </si>
  <si>
    <t>BM 39.4780</t>
  </si>
  <si>
    <t>HL Ea arab 1</t>
  </si>
  <si>
    <t>BE no n°</t>
  </si>
  <si>
    <t>AC no n°</t>
  </si>
  <si>
    <t>AC 1856.40</t>
  </si>
  <si>
    <t>Corse  PA Heintz</t>
  </si>
  <si>
    <t>Omo 1972-1</t>
  </si>
  <si>
    <t>Omo 1972-2</t>
  </si>
  <si>
    <t>GE Kerma</t>
  </si>
  <si>
    <t>GE no n°</t>
  </si>
  <si>
    <t>HA no n°</t>
  </si>
  <si>
    <t>AC 1893.509</t>
  </si>
  <si>
    <t>AC 1901.9</t>
  </si>
  <si>
    <t>AC 1902.487</t>
  </si>
  <si>
    <t>AC 1978.50</t>
  </si>
  <si>
    <t>M. Mashkour</t>
  </si>
  <si>
    <t>MS 49098</t>
  </si>
  <si>
    <t>MS 74785</t>
  </si>
  <si>
    <t>MS 74787</t>
  </si>
  <si>
    <t>MS 74788</t>
  </si>
  <si>
    <t>MS 74790</t>
  </si>
  <si>
    <t>MS 74791</t>
  </si>
  <si>
    <t>MS 74802</t>
  </si>
  <si>
    <t>MS 74792</t>
  </si>
  <si>
    <t>MS 74793</t>
  </si>
  <si>
    <t>MS 74794</t>
  </si>
  <si>
    <t>MS 74799</t>
  </si>
  <si>
    <t>LG 32113</t>
  </si>
  <si>
    <t>LG 32277</t>
  </si>
  <si>
    <t>LG 32279</t>
  </si>
  <si>
    <t>LG "49"</t>
  </si>
  <si>
    <t>LG "47"</t>
  </si>
  <si>
    <t>LG "50"</t>
  </si>
  <si>
    <t>terrain</t>
  </si>
  <si>
    <t>BM 1846.1.10.5</t>
  </si>
  <si>
    <t>BM 1891.5.13.1</t>
  </si>
  <si>
    <t>BM 1940-358</t>
  </si>
  <si>
    <t>BM 1946-591</t>
  </si>
  <si>
    <t>BM 1946-592</t>
  </si>
  <si>
    <t>BM 1946-593</t>
  </si>
  <si>
    <t>BM 1946-594</t>
  </si>
  <si>
    <t>BM 1956-87</t>
  </si>
  <si>
    <t>BM 1957.7.18.1</t>
  </si>
  <si>
    <t>LG 515</t>
  </si>
  <si>
    <t>LG 18460</t>
  </si>
  <si>
    <t>LG 27139</t>
  </si>
  <si>
    <t>LG 27140</t>
  </si>
  <si>
    <t>LG 7197</t>
  </si>
  <si>
    <t>BM 91-176</t>
  </si>
  <si>
    <t>BM 94-2-8-3</t>
  </si>
  <si>
    <t>BM 1905-6-20-1</t>
  </si>
  <si>
    <t>BM 1939-2472</t>
  </si>
  <si>
    <t>NY 10628</t>
  </si>
  <si>
    <t>Johnston 1937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</si>
</sst>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9"/>
      <name val="Geneva"/>
    </font>
    <font>
      <sz val="8"/>
      <name val="Geneva"/>
      <family val="2"/>
    </font>
    <font>
      <sz val="9"/>
      <color indexed="81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4"/>
      <color indexed="57"/>
      <name val="Times New Roman"/>
      <family val="1"/>
    </font>
    <font>
      <b/>
      <sz val="14"/>
      <color indexed="40"/>
      <name val="Times New Roman"/>
      <family val="1"/>
    </font>
    <font>
      <b/>
      <sz val="14"/>
      <color indexed="18"/>
      <name val="Times New Roman"/>
      <family val="1"/>
    </font>
    <font>
      <sz val="14"/>
      <color indexed="10"/>
      <name val="Times New Roman"/>
      <family val="1"/>
    </font>
    <font>
      <sz val="14"/>
      <color rgb="FF000000"/>
      <name val="Times New Roman"/>
      <family val="1"/>
    </font>
    <font>
      <sz val="9"/>
      <color rgb="FF000000"/>
      <name val="Geneva"/>
      <family val="2"/>
      <charset val="1"/>
    </font>
    <font>
      <sz val="16"/>
      <color theme="1"/>
      <name val="Times New Roman"/>
      <family val="1"/>
    </font>
    <font>
      <b/>
      <sz val="14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164" fontId="4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 vertical="top"/>
    </xf>
    <xf numFmtId="164" fontId="8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quotePrefix="1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3" fillId="0" borderId="0" xfId="0" applyFont="1" applyFill="1"/>
    <xf numFmtId="1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3116110503526"/>
          <c:y val="0.19286674437721513"/>
          <c:w val="0.73766397487819102"/>
          <c:h val="0.65600933031924213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Feuil1!$F$2</c:f>
              <c:strCache>
                <c:ptCount val="1"/>
                <c:pt idx="0">
                  <c:v>Extant Caballines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Feuil1!$E$3:$E$641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130</c:v>
                </c:pt>
                <c:pt idx="635" formatCode="General">
                  <c:v>121</c:v>
                </c:pt>
                <c:pt idx="636" formatCode="General">
                  <c:v>108.7</c:v>
                </c:pt>
                <c:pt idx="637" formatCode="General">
                  <c:v>112.2</c:v>
                </c:pt>
                <c:pt idx="638" formatCode="0">
                  <c:v>115</c:v>
                </c:pt>
              </c:numCache>
            </c:numRef>
          </c:xVal>
          <c:yVal>
            <c:numRef>
              <c:f>Feuil1!$F$3:$F$641</c:f>
              <c:numCache>
                <c:formatCode>0.0</c:formatCode>
                <c:ptCount val="639"/>
                <c:pt idx="0">
                  <c:v>160</c:v>
                </c:pt>
                <c:pt idx="1">
                  <c:v>162</c:v>
                </c:pt>
                <c:pt idx="2">
                  <c:v>112</c:v>
                </c:pt>
                <c:pt idx="3">
                  <c:v>138</c:v>
                </c:pt>
                <c:pt idx="4">
                  <c:v>148</c:v>
                </c:pt>
                <c:pt idx="5">
                  <c:v>160</c:v>
                </c:pt>
                <c:pt idx="6">
                  <c:v>152</c:v>
                </c:pt>
                <c:pt idx="7">
                  <c:v>137</c:v>
                </c:pt>
                <c:pt idx="8">
                  <c:v>138</c:v>
                </c:pt>
                <c:pt idx="9">
                  <c:v>103</c:v>
                </c:pt>
                <c:pt idx="10">
                  <c:v>153</c:v>
                </c:pt>
                <c:pt idx="11">
                  <c:v>164</c:v>
                </c:pt>
                <c:pt idx="12">
                  <c:v>132</c:v>
                </c:pt>
                <c:pt idx="13">
                  <c:v>134</c:v>
                </c:pt>
                <c:pt idx="14">
                  <c:v>148</c:v>
                </c:pt>
                <c:pt idx="15">
                  <c:v>136</c:v>
                </c:pt>
                <c:pt idx="16">
                  <c:v>96</c:v>
                </c:pt>
                <c:pt idx="17">
                  <c:v>124</c:v>
                </c:pt>
                <c:pt idx="18">
                  <c:v>110</c:v>
                </c:pt>
                <c:pt idx="19">
                  <c:v>96</c:v>
                </c:pt>
                <c:pt idx="20">
                  <c:v>144</c:v>
                </c:pt>
                <c:pt idx="21">
                  <c:v>144</c:v>
                </c:pt>
                <c:pt idx="22">
                  <c:v>137</c:v>
                </c:pt>
                <c:pt idx="23">
                  <c:v>109</c:v>
                </c:pt>
                <c:pt idx="24">
                  <c:v>116</c:v>
                </c:pt>
                <c:pt idx="25">
                  <c:v>179</c:v>
                </c:pt>
                <c:pt idx="26">
                  <c:v>156</c:v>
                </c:pt>
                <c:pt idx="27">
                  <c:v>157</c:v>
                </c:pt>
                <c:pt idx="28">
                  <c:v>124</c:v>
                </c:pt>
                <c:pt idx="29">
                  <c:v>101</c:v>
                </c:pt>
                <c:pt idx="30">
                  <c:v>92</c:v>
                </c:pt>
                <c:pt idx="31">
                  <c:v>135</c:v>
                </c:pt>
                <c:pt idx="32">
                  <c:v>137</c:v>
                </c:pt>
                <c:pt idx="33">
                  <c:v>103</c:v>
                </c:pt>
                <c:pt idx="34">
                  <c:v>132</c:v>
                </c:pt>
                <c:pt idx="35">
                  <c:v>106</c:v>
                </c:pt>
                <c:pt idx="36">
                  <c:v>109</c:v>
                </c:pt>
                <c:pt idx="37">
                  <c:v>121</c:v>
                </c:pt>
                <c:pt idx="38">
                  <c:v>125</c:v>
                </c:pt>
                <c:pt idx="39">
                  <c:v>118</c:v>
                </c:pt>
                <c:pt idx="40">
                  <c:v>137</c:v>
                </c:pt>
                <c:pt idx="41">
                  <c:v>128</c:v>
                </c:pt>
                <c:pt idx="42">
                  <c:v>136</c:v>
                </c:pt>
                <c:pt idx="43">
                  <c:v>126</c:v>
                </c:pt>
                <c:pt idx="44">
                  <c:v>142</c:v>
                </c:pt>
                <c:pt idx="45">
                  <c:v>132</c:v>
                </c:pt>
                <c:pt idx="46">
                  <c:v>140</c:v>
                </c:pt>
                <c:pt idx="47">
                  <c:v>136.5</c:v>
                </c:pt>
                <c:pt idx="48">
                  <c:v>131</c:v>
                </c:pt>
                <c:pt idx="49">
                  <c:v>162</c:v>
                </c:pt>
                <c:pt idx="50">
                  <c:v>150</c:v>
                </c:pt>
                <c:pt idx="51">
                  <c:v>148</c:v>
                </c:pt>
                <c:pt idx="52">
                  <c:v>111</c:v>
                </c:pt>
                <c:pt idx="53">
                  <c:v>117</c:v>
                </c:pt>
                <c:pt idx="54">
                  <c:v>154</c:v>
                </c:pt>
                <c:pt idx="55">
                  <c:v>112</c:v>
                </c:pt>
                <c:pt idx="56">
                  <c:v>135.5</c:v>
                </c:pt>
                <c:pt idx="57">
                  <c:v>128</c:v>
                </c:pt>
                <c:pt idx="58">
                  <c:v>135</c:v>
                </c:pt>
                <c:pt idx="59">
                  <c:v>105</c:v>
                </c:pt>
                <c:pt idx="60">
                  <c:v>123</c:v>
                </c:pt>
                <c:pt idx="61">
                  <c:v>105</c:v>
                </c:pt>
                <c:pt idx="62">
                  <c:v>113</c:v>
                </c:pt>
                <c:pt idx="63">
                  <c:v>105</c:v>
                </c:pt>
                <c:pt idx="64">
                  <c:v>110</c:v>
                </c:pt>
                <c:pt idx="65">
                  <c:v>119</c:v>
                </c:pt>
                <c:pt idx="66">
                  <c:v>122</c:v>
                </c:pt>
                <c:pt idx="67">
                  <c:v>136</c:v>
                </c:pt>
                <c:pt idx="68">
                  <c:v>155</c:v>
                </c:pt>
                <c:pt idx="69">
                  <c:v>151</c:v>
                </c:pt>
                <c:pt idx="70">
                  <c:v>120</c:v>
                </c:pt>
                <c:pt idx="71">
                  <c:v>114</c:v>
                </c:pt>
                <c:pt idx="72">
                  <c:v>102</c:v>
                </c:pt>
                <c:pt idx="73">
                  <c:v>118</c:v>
                </c:pt>
                <c:pt idx="74">
                  <c:v>115</c:v>
                </c:pt>
                <c:pt idx="75">
                  <c:v>120</c:v>
                </c:pt>
                <c:pt idx="76">
                  <c:v>135</c:v>
                </c:pt>
                <c:pt idx="77">
                  <c:v>123</c:v>
                </c:pt>
                <c:pt idx="78">
                  <c:v>128</c:v>
                </c:pt>
                <c:pt idx="79">
                  <c:v>133</c:v>
                </c:pt>
                <c:pt idx="80">
                  <c:v>127</c:v>
                </c:pt>
                <c:pt idx="81">
                  <c:v>123</c:v>
                </c:pt>
                <c:pt idx="82">
                  <c:v>135</c:v>
                </c:pt>
                <c:pt idx="83">
                  <c:v>130</c:v>
                </c:pt>
                <c:pt idx="84">
                  <c:v>129</c:v>
                </c:pt>
                <c:pt idx="85">
                  <c:v>131</c:v>
                </c:pt>
                <c:pt idx="86">
                  <c:v>132</c:v>
                </c:pt>
                <c:pt idx="87">
                  <c:v>135</c:v>
                </c:pt>
                <c:pt idx="88">
                  <c:v>136</c:v>
                </c:pt>
                <c:pt idx="89">
                  <c:v>140</c:v>
                </c:pt>
                <c:pt idx="90">
                  <c:v>124.5</c:v>
                </c:pt>
                <c:pt idx="91">
                  <c:v>141</c:v>
                </c:pt>
                <c:pt idx="92">
                  <c:v>135</c:v>
                </c:pt>
                <c:pt idx="93">
                  <c:v>137</c:v>
                </c:pt>
                <c:pt idx="94">
                  <c:v>131.5</c:v>
                </c:pt>
                <c:pt idx="95">
                  <c:v>134</c:v>
                </c:pt>
                <c:pt idx="96">
                  <c:v>133</c:v>
                </c:pt>
                <c:pt idx="97">
                  <c:v>128</c:v>
                </c:pt>
                <c:pt idx="98">
                  <c:v>130</c:v>
                </c:pt>
                <c:pt idx="99">
                  <c:v>135</c:v>
                </c:pt>
                <c:pt idx="100">
                  <c:v>129</c:v>
                </c:pt>
                <c:pt idx="101">
                  <c:v>130</c:v>
                </c:pt>
                <c:pt idx="102">
                  <c:v>129</c:v>
                </c:pt>
                <c:pt idx="103">
                  <c:v>131</c:v>
                </c:pt>
                <c:pt idx="104">
                  <c:v>128</c:v>
                </c:pt>
                <c:pt idx="105">
                  <c:v>127</c:v>
                </c:pt>
                <c:pt idx="106">
                  <c:v>121</c:v>
                </c:pt>
                <c:pt idx="107">
                  <c:v>126.5</c:v>
                </c:pt>
                <c:pt idx="108">
                  <c:v>130</c:v>
                </c:pt>
                <c:pt idx="109">
                  <c:v>138</c:v>
                </c:pt>
                <c:pt idx="110">
                  <c:v>122</c:v>
                </c:pt>
                <c:pt idx="111">
                  <c:v>133</c:v>
                </c:pt>
                <c:pt idx="112">
                  <c:v>137</c:v>
                </c:pt>
                <c:pt idx="113">
                  <c:v>132</c:v>
                </c:pt>
                <c:pt idx="114">
                  <c:v>133</c:v>
                </c:pt>
                <c:pt idx="115">
                  <c:v>118</c:v>
                </c:pt>
                <c:pt idx="116">
                  <c:v>118</c:v>
                </c:pt>
                <c:pt idx="117">
                  <c:v>127</c:v>
                </c:pt>
                <c:pt idx="118">
                  <c:v>141</c:v>
                </c:pt>
                <c:pt idx="119">
                  <c:v>135</c:v>
                </c:pt>
                <c:pt idx="120">
                  <c:v>142</c:v>
                </c:pt>
                <c:pt idx="121">
                  <c:v>137</c:v>
                </c:pt>
                <c:pt idx="122">
                  <c:v>145</c:v>
                </c:pt>
                <c:pt idx="123">
                  <c:v>148</c:v>
                </c:pt>
                <c:pt idx="124">
                  <c:v>147</c:v>
                </c:pt>
                <c:pt idx="125">
                  <c:v>144</c:v>
                </c:pt>
                <c:pt idx="126">
                  <c:v>135</c:v>
                </c:pt>
                <c:pt idx="127">
                  <c:v>123</c:v>
                </c:pt>
                <c:pt idx="128">
                  <c:v>132</c:v>
                </c:pt>
                <c:pt idx="129">
                  <c:v>101</c:v>
                </c:pt>
                <c:pt idx="130">
                  <c:v>125</c:v>
                </c:pt>
                <c:pt idx="131">
                  <c:v>136</c:v>
                </c:pt>
                <c:pt idx="132">
                  <c:v>118</c:v>
                </c:pt>
                <c:pt idx="133">
                  <c:v>142</c:v>
                </c:pt>
                <c:pt idx="134">
                  <c:v>139</c:v>
                </c:pt>
                <c:pt idx="135">
                  <c:v>134</c:v>
                </c:pt>
                <c:pt idx="136">
                  <c:v>139</c:v>
                </c:pt>
                <c:pt idx="137">
                  <c:v>142</c:v>
                </c:pt>
                <c:pt idx="138">
                  <c:v>139</c:v>
                </c:pt>
                <c:pt idx="139">
                  <c:v>144</c:v>
                </c:pt>
                <c:pt idx="140">
                  <c:v>134</c:v>
                </c:pt>
                <c:pt idx="141">
                  <c:v>131</c:v>
                </c:pt>
                <c:pt idx="142">
                  <c:v>134</c:v>
                </c:pt>
                <c:pt idx="143">
                  <c:v>141</c:v>
                </c:pt>
                <c:pt idx="144">
                  <c:v>134</c:v>
                </c:pt>
                <c:pt idx="145">
                  <c:v>132</c:v>
                </c:pt>
                <c:pt idx="146">
                  <c:v>139</c:v>
                </c:pt>
                <c:pt idx="147">
                  <c:v>135</c:v>
                </c:pt>
                <c:pt idx="148">
                  <c:v>137</c:v>
                </c:pt>
                <c:pt idx="149">
                  <c:v>136</c:v>
                </c:pt>
                <c:pt idx="150">
                  <c:v>131</c:v>
                </c:pt>
                <c:pt idx="151">
                  <c:v>137</c:v>
                </c:pt>
                <c:pt idx="152">
                  <c:v>125</c:v>
                </c:pt>
                <c:pt idx="153">
                  <c:v>135</c:v>
                </c:pt>
                <c:pt idx="154">
                  <c:v>138</c:v>
                </c:pt>
                <c:pt idx="155">
                  <c:v>134</c:v>
                </c:pt>
                <c:pt idx="156">
                  <c:v>128</c:v>
                </c:pt>
                <c:pt idx="157">
                  <c:v>135</c:v>
                </c:pt>
                <c:pt idx="158">
                  <c:v>135</c:v>
                </c:pt>
                <c:pt idx="159">
                  <c:v>129</c:v>
                </c:pt>
                <c:pt idx="160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1A-E14E-8F72-A1F04EF0BA04}"/>
            </c:ext>
          </c:extLst>
        </c:ser>
        <c:ser>
          <c:idx val="1"/>
          <c:order val="1"/>
          <c:tx>
            <c:strRef>
              <c:f>Feuil1!$G$2</c:f>
              <c:strCache>
                <c:ptCount val="1"/>
                <c:pt idx="0">
                  <c:v>Extant Other Equus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9"/>
            <c:spPr>
              <a:solidFill>
                <a:srgbClr val="FFFFFF"/>
              </a:solidFill>
              <a:ln w="9525">
                <a:solidFill>
                  <a:schemeClr val="tx1"/>
                </a:solidFill>
                <a:prstDash val="solid"/>
              </a:ln>
            </c:spPr>
          </c:marker>
          <c:xVal>
            <c:numRef>
              <c:f>Feuil1!$E$3:$E$641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130</c:v>
                </c:pt>
                <c:pt idx="635" formatCode="General">
                  <c:v>121</c:v>
                </c:pt>
                <c:pt idx="636" formatCode="General">
                  <c:v>108.7</c:v>
                </c:pt>
                <c:pt idx="637" formatCode="General">
                  <c:v>112.2</c:v>
                </c:pt>
                <c:pt idx="638" formatCode="0">
                  <c:v>115</c:v>
                </c:pt>
              </c:numCache>
            </c:numRef>
          </c:xVal>
          <c:yVal>
            <c:numRef>
              <c:f>Feuil1!$G$3:$G$641</c:f>
              <c:numCache>
                <c:formatCode>0.0</c:formatCode>
                <c:ptCount val="639"/>
                <c:pt idx="161">
                  <c:v>133</c:v>
                </c:pt>
                <c:pt idx="162">
                  <c:v>125</c:v>
                </c:pt>
                <c:pt idx="163">
                  <c:v>132</c:v>
                </c:pt>
                <c:pt idx="164">
                  <c:v>137</c:v>
                </c:pt>
                <c:pt idx="165">
                  <c:v>149</c:v>
                </c:pt>
                <c:pt idx="166">
                  <c:v>138</c:v>
                </c:pt>
                <c:pt idx="167">
                  <c:v>123</c:v>
                </c:pt>
                <c:pt idx="168">
                  <c:v>136</c:v>
                </c:pt>
                <c:pt idx="169">
                  <c:v>134</c:v>
                </c:pt>
                <c:pt idx="170">
                  <c:v>131</c:v>
                </c:pt>
                <c:pt idx="171">
                  <c:v>138</c:v>
                </c:pt>
                <c:pt idx="172">
                  <c:v>138</c:v>
                </c:pt>
                <c:pt idx="173">
                  <c:v>129</c:v>
                </c:pt>
                <c:pt idx="174">
                  <c:v>126</c:v>
                </c:pt>
                <c:pt idx="175">
                  <c:v>130</c:v>
                </c:pt>
                <c:pt idx="176">
                  <c:v>132</c:v>
                </c:pt>
                <c:pt idx="177">
                  <c:v>137</c:v>
                </c:pt>
                <c:pt idx="178">
                  <c:v>147</c:v>
                </c:pt>
                <c:pt idx="179">
                  <c:v>140</c:v>
                </c:pt>
                <c:pt idx="180">
                  <c:v>131</c:v>
                </c:pt>
                <c:pt idx="181">
                  <c:v>133</c:v>
                </c:pt>
                <c:pt idx="182">
                  <c:v>134</c:v>
                </c:pt>
                <c:pt idx="183">
                  <c:v>133</c:v>
                </c:pt>
                <c:pt idx="184">
                  <c:v>132</c:v>
                </c:pt>
                <c:pt idx="185">
                  <c:v>128</c:v>
                </c:pt>
                <c:pt idx="186">
                  <c:v>124</c:v>
                </c:pt>
                <c:pt idx="187">
                  <c:v>135</c:v>
                </c:pt>
                <c:pt idx="188">
                  <c:v>133</c:v>
                </c:pt>
                <c:pt idx="189">
                  <c:v>132</c:v>
                </c:pt>
                <c:pt idx="190">
                  <c:v>129</c:v>
                </c:pt>
                <c:pt idx="191">
                  <c:v>134</c:v>
                </c:pt>
                <c:pt idx="192">
                  <c:v>134</c:v>
                </c:pt>
                <c:pt idx="193">
                  <c:v>123</c:v>
                </c:pt>
                <c:pt idx="194">
                  <c:v>130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130</c:v>
                </c:pt>
                <c:pt idx="199">
                  <c:v>130</c:v>
                </c:pt>
                <c:pt idx="200">
                  <c:v>126</c:v>
                </c:pt>
                <c:pt idx="201">
                  <c:v>134</c:v>
                </c:pt>
                <c:pt idx="202">
                  <c:v>127</c:v>
                </c:pt>
                <c:pt idx="203">
                  <c:v>131</c:v>
                </c:pt>
                <c:pt idx="204">
                  <c:v>138</c:v>
                </c:pt>
                <c:pt idx="205">
                  <c:v>128</c:v>
                </c:pt>
                <c:pt idx="206">
                  <c:v>130</c:v>
                </c:pt>
                <c:pt idx="207">
                  <c:v>144</c:v>
                </c:pt>
                <c:pt idx="208">
                  <c:v>134</c:v>
                </c:pt>
                <c:pt idx="209">
                  <c:v>128</c:v>
                </c:pt>
                <c:pt idx="210">
                  <c:v>133</c:v>
                </c:pt>
                <c:pt idx="211">
                  <c:v>135</c:v>
                </c:pt>
                <c:pt idx="212">
                  <c:v>134</c:v>
                </c:pt>
                <c:pt idx="213">
                  <c:v>142</c:v>
                </c:pt>
                <c:pt idx="214">
                  <c:v>134</c:v>
                </c:pt>
                <c:pt idx="215">
                  <c:v>124</c:v>
                </c:pt>
                <c:pt idx="216">
                  <c:v>132</c:v>
                </c:pt>
                <c:pt idx="217">
                  <c:v>135</c:v>
                </c:pt>
                <c:pt idx="218">
                  <c:v>133</c:v>
                </c:pt>
                <c:pt idx="219">
                  <c:v>140</c:v>
                </c:pt>
                <c:pt idx="220" formatCode="General">
                  <c:v>112</c:v>
                </c:pt>
                <c:pt idx="221" formatCode="General">
                  <c:v>115</c:v>
                </c:pt>
                <c:pt idx="222" formatCode="General">
                  <c:v>105</c:v>
                </c:pt>
                <c:pt idx="223" formatCode="General">
                  <c:v>103</c:v>
                </c:pt>
                <c:pt idx="224" formatCode="General">
                  <c:v>105</c:v>
                </c:pt>
                <c:pt idx="225" formatCode="General">
                  <c:v>108</c:v>
                </c:pt>
                <c:pt idx="226" formatCode="General">
                  <c:v>109</c:v>
                </c:pt>
                <c:pt idx="227" formatCode="General">
                  <c:v>111</c:v>
                </c:pt>
                <c:pt idx="228" formatCode="General">
                  <c:v>104</c:v>
                </c:pt>
                <c:pt idx="229" formatCode="General">
                  <c:v>105</c:v>
                </c:pt>
                <c:pt idx="230" formatCode="General">
                  <c:v>113</c:v>
                </c:pt>
                <c:pt idx="231" formatCode="General">
                  <c:v>103</c:v>
                </c:pt>
                <c:pt idx="232" formatCode="General">
                  <c:v>109</c:v>
                </c:pt>
                <c:pt idx="233" formatCode="General">
                  <c:v>110</c:v>
                </c:pt>
                <c:pt idx="234" formatCode="General">
                  <c:v>104</c:v>
                </c:pt>
                <c:pt idx="235" formatCode="General">
                  <c:v>106</c:v>
                </c:pt>
                <c:pt idx="236" formatCode="General">
                  <c:v>115</c:v>
                </c:pt>
                <c:pt idx="237" formatCode="General">
                  <c:v>108</c:v>
                </c:pt>
                <c:pt idx="238" formatCode="General">
                  <c:v>102</c:v>
                </c:pt>
                <c:pt idx="239" formatCode="General">
                  <c:v>110</c:v>
                </c:pt>
                <c:pt idx="240" formatCode="General">
                  <c:v>117</c:v>
                </c:pt>
                <c:pt idx="241" formatCode="General">
                  <c:v>111</c:v>
                </c:pt>
                <c:pt idx="242" formatCode="General">
                  <c:v>103</c:v>
                </c:pt>
                <c:pt idx="243" formatCode="General">
                  <c:v>109</c:v>
                </c:pt>
                <c:pt idx="244" formatCode="General">
                  <c:v>109</c:v>
                </c:pt>
                <c:pt idx="245" formatCode="General">
                  <c:v>111</c:v>
                </c:pt>
                <c:pt idx="246" formatCode="General">
                  <c:v>101</c:v>
                </c:pt>
                <c:pt idx="247" formatCode="General">
                  <c:v>107</c:v>
                </c:pt>
                <c:pt idx="248" formatCode="General">
                  <c:v>108</c:v>
                </c:pt>
                <c:pt idx="249" formatCode="General">
                  <c:v>109</c:v>
                </c:pt>
                <c:pt idx="250" formatCode="General">
                  <c:v>114</c:v>
                </c:pt>
                <c:pt idx="251" formatCode="General">
                  <c:v>103</c:v>
                </c:pt>
                <c:pt idx="252" formatCode="General">
                  <c:v>111</c:v>
                </c:pt>
                <c:pt idx="253" formatCode="General">
                  <c:v>107</c:v>
                </c:pt>
                <c:pt idx="254" formatCode="General">
                  <c:v>107</c:v>
                </c:pt>
                <c:pt idx="255" formatCode="General">
                  <c:v>105</c:v>
                </c:pt>
                <c:pt idx="256" formatCode="General">
                  <c:v>112</c:v>
                </c:pt>
                <c:pt idx="257" formatCode="General">
                  <c:v>97</c:v>
                </c:pt>
                <c:pt idx="258" formatCode="General">
                  <c:v>106</c:v>
                </c:pt>
                <c:pt idx="259" formatCode="General">
                  <c:v>124</c:v>
                </c:pt>
                <c:pt idx="260" formatCode="General">
                  <c:v>120</c:v>
                </c:pt>
                <c:pt idx="261" formatCode="General">
                  <c:v>121</c:v>
                </c:pt>
                <c:pt idx="262" formatCode="General">
                  <c:v>105</c:v>
                </c:pt>
                <c:pt idx="263" formatCode="General">
                  <c:v>115</c:v>
                </c:pt>
                <c:pt idx="264" formatCode="General">
                  <c:v>121</c:v>
                </c:pt>
                <c:pt idx="265" formatCode="General">
                  <c:v>122</c:v>
                </c:pt>
                <c:pt idx="266" formatCode="General">
                  <c:v>115</c:v>
                </c:pt>
                <c:pt idx="267" formatCode="General">
                  <c:v>116</c:v>
                </c:pt>
                <c:pt idx="268" formatCode="General">
                  <c:v>116</c:v>
                </c:pt>
                <c:pt idx="269" formatCode="General">
                  <c:v>120</c:v>
                </c:pt>
                <c:pt idx="270" formatCode="General">
                  <c:v>110</c:v>
                </c:pt>
                <c:pt idx="271" formatCode="General">
                  <c:v>123</c:v>
                </c:pt>
                <c:pt idx="272" formatCode="General">
                  <c:v>119</c:v>
                </c:pt>
                <c:pt idx="273" formatCode="General">
                  <c:v>105</c:v>
                </c:pt>
                <c:pt idx="274" formatCode="General">
                  <c:v>122</c:v>
                </c:pt>
                <c:pt idx="275" formatCode="General">
                  <c:v>115</c:v>
                </c:pt>
                <c:pt idx="276" formatCode="General">
                  <c:v>120</c:v>
                </c:pt>
                <c:pt idx="277" formatCode="General">
                  <c:v>107</c:v>
                </c:pt>
                <c:pt idx="278" formatCode="General">
                  <c:v>119</c:v>
                </c:pt>
                <c:pt idx="279" formatCode="General">
                  <c:v>122</c:v>
                </c:pt>
                <c:pt idx="280" formatCode="General">
                  <c:v>125</c:v>
                </c:pt>
                <c:pt idx="281" formatCode="General">
                  <c:v>108</c:v>
                </c:pt>
                <c:pt idx="282" formatCode="General">
                  <c:v>115</c:v>
                </c:pt>
                <c:pt idx="283" formatCode="General">
                  <c:v>129</c:v>
                </c:pt>
                <c:pt idx="284" formatCode="General">
                  <c:v>111</c:v>
                </c:pt>
                <c:pt idx="285" formatCode="General">
                  <c:v>111</c:v>
                </c:pt>
                <c:pt idx="286" formatCode="General">
                  <c:v>110</c:v>
                </c:pt>
                <c:pt idx="287" formatCode="General">
                  <c:v>122</c:v>
                </c:pt>
                <c:pt idx="288" formatCode="General">
                  <c:v>115</c:v>
                </c:pt>
                <c:pt idx="289">
                  <c:v>121</c:v>
                </c:pt>
                <c:pt idx="290">
                  <c:v>115</c:v>
                </c:pt>
                <c:pt idx="291">
                  <c:v>117</c:v>
                </c:pt>
                <c:pt idx="292">
                  <c:v>111</c:v>
                </c:pt>
                <c:pt idx="293">
                  <c:v>137</c:v>
                </c:pt>
                <c:pt idx="294">
                  <c:v>120</c:v>
                </c:pt>
                <c:pt idx="295">
                  <c:v>115</c:v>
                </c:pt>
                <c:pt idx="296">
                  <c:v>110</c:v>
                </c:pt>
                <c:pt idx="297">
                  <c:v>124</c:v>
                </c:pt>
                <c:pt idx="298">
                  <c:v>118</c:v>
                </c:pt>
                <c:pt idx="299">
                  <c:v>118</c:v>
                </c:pt>
                <c:pt idx="300">
                  <c:v>111</c:v>
                </c:pt>
                <c:pt idx="301">
                  <c:v>112</c:v>
                </c:pt>
                <c:pt idx="302">
                  <c:v>115</c:v>
                </c:pt>
                <c:pt idx="303">
                  <c:v>119</c:v>
                </c:pt>
                <c:pt idx="304">
                  <c:v>111</c:v>
                </c:pt>
                <c:pt idx="305">
                  <c:v>125</c:v>
                </c:pt>
                <c:pt idx="306">
                  <c:v>115</c:v>
                </c:pt>
                <c:pt idx="307">
                  <c:v>119</c:v>
                </c:pt>
                <c:pt idx="308">
                  <c:v>118</c:v>
                </c:pt>
                <c:pt idx="309">
                  <c:v>122</c:v>
                </c:pt>
                <c:pt idx="310">
                  <c:v>119</c:v>
                </c:pt>
                <c:pt idx="311">
                  <c:v>113</c:v>
                </c:pt>
                <c:pt idx="312">
                  <c:v>119</c:v>
                </c:pt>
                <c:pt idx="313">
                  <c:v>116</c:v>
                </c:pt>
                <c:pt idx="314">
                  <c:v>115</c:v>
                </c:pt>
                <c:pt idx="315">
                  <c:v>125</c:v>
                </c:pt>
                <c:pt idx="316">
                  <c:v>119</c:v>
                </c:pt>
                <c:pt idx="317">
                  <c:v>112</c:v>
                </c:pt>
                <c:pt idx="318">
                  <c:v>116</c:v>
                </c:pt>
                <c:pt idx="319">
                  <c:v>123</c:v>
                </c:pt>
                <c:pt idx="320">
                  <c:v>121</c:v>
                </c:pt>
                <c:pt idx="321">
                  <c:v>118</c:v>
                </c:pt>
                <c:pt idx="322">
                  <c:v>124</c:v>
                </c:pt>
                <c:pt idx="323">
                  <c:v>125</c:v>
                </c:pt>
                <c:pt idx="324">
                  <c:v>109</c:v>
                </c:pt>
                <c:pt idx="325">
                  <c:v>117</c:v>
                </c:pt>
                <c:pt idx="326">
                  <c:v>125</c:v>
                </c:pt>
                <c:pt idx="327">
                  <c:v>115</c:v>
                </c:pt>
                <c:pt idx="328">
                  <c:v>123</c:v>
                </c:pt>
                <c:pt idx="329">
                  <c:v>125</c:v>
                </c:pt>
                <c:pt idx="330">
                  <c:v>108</c:v>
                </c:pt>
                <c:pt idx="331">
                  <c:v>123</c:v>
                </c:pt>
                <c:pt idx="332">
                  <c:v>123</c:v>
                </c:pt>
                <c:pt idx="333">
                  <c:v>116</c:v>
                </c:pt>
                <c:pt idx="334">
                  <c:v>107</c:v>
                </c:pt>
                <c:pt idx="335">
                  <c:v>125</c:v>
                </c:pt>
                <c:pt idx="336">
                  <c:v>121</c:v>
                </c:pt>
                <c:pt idx="337">
                  <c:v>123</c:v>
                </c:pt>
                <c:pt idx="338">
                  <c:v>127</c:v>
                </c:pt>
                <c:pt idx="339">
                  <c:v>121</c:v>
                </c:pt>
                <c:pt idx="340">
                  <c:v>121</c:v>
                </c:pt>
                <c:pt idx="341">
                  <c:v>128</c:v>
                </c:pt>
                <c:pt idx="342">
                  <c:v>115</c:v>
                </c:pt>
                <c:pt idx="343">
                  <c:v>123</c:v>
                </c:pt>
                <c:pt idx="344">
                  <c:v>122</c:v>
                </c:pt>
                <c:pt idx="345">
                  <c:v>111</c:v>
                </c:pt>
                <c:pt idx="346">
                  <c:v>105</c:v>
                </c:pt>
                <c:pt idx="347">
                  <c:v>130</c:v>
                </c:pt>
                <c:pt idx="348" formatCode="General">
                  <c:v>115</c:v>
                </c:pt>
                <c:pt idx="349" formatCode="General">
                  <c:v>118</c:v>
                </c:pt>
                <c:pt idx="350" formatCode="General">
                  <c:v>122</c:v>
                </c:pt>
                <c:pt idx="351" formatCode="General">
                  <c:v>121</c:v>
                </c:pt>
                <c:pt idx="352" formatCode="General">
                  <c:v>125</c:v>
                </c:pt>
                <c:pt idx="353" formatCode="General">
                  <c:v>120.4</c:v>
                </c:pt>
                <c:pt idx="354" formatCode="General">
                  <c:v>115.6</c:v>
                </c:pt>
                <c:pt idx="355" formatCode="General">
                  <c:v>122</c:v>
                </c:pt>
                <c:pt idx="356" formatCode="General">
                  <c:v>118</c:v>
                </c:pt>
                <c:pt idx="357" formatCode="General">
                  <c:v>120</c:v>
                </c:pt>
                <c:pt idx="358" formatCode="General">
                  <c:v>131</c:v>
                </c:pt>
                <c:pt idx="359" formatCode="General">
                  <c:v>123</c:v>
                </c:pt>
                <c:pt idx="360" formatCode="General">
                  <c:v>113</c:v>
                </c:pt>
                <c:pt idx="361" formatCode="General">
                  <c:v>115</c:v>
                </c:pt>
                <c:pt idx="362" formatCode="General">
                  <c:v>119</c:v>
                </c:pt>
                <c:pt idx="363" formatCode="General">
                  <c:v>120</c:v>
                </c:pt>
                <c:pt idx="364" formatCode="General">
                  <c:v>125</c:v>
                </c:pt>
                <c:pt idx="365" formatCode="General">
                  <c:v>119</c:v>
                </c:pt>
                <c:pt idx="366" formatCode="General">
                  <c:v>129</c:v>
                </c:pt>
                <c:pt idx="367" formatCode="General">
                  <c:v>115</c:v>
                </c:pt>
                <c:pt idx="368" formatCode="General">
                  <c:v>122</c:v>
                </c:pt>
                <c:pt idx="369" formatCode="General">
                  <c:v>125</c:v>
                </c:pt>
                <c:pt idx="370" formatCode="General">
                  <c:v>125</c:v>
                </c:pt>
                <c:pt idx="371" formatCode="General">
                  <c:v>128</c:v>
                </c:pt>
                <c:pt idx="372" formatCode="General">
                  <c:v>120</c:v>
                </c:pt>
                <c:pt idx="373" formatCode="General">
                  <c:v>115</c:v>
                </c:pt>
                <c:pt idx="374" formatCode="General">
                  <c:v>131</c:v>
                </c:pt>
                <c:pt idx="375" formatCode="General">
                  <c:v>113</c:v>
                </c:pt>
                <c:pt idx="376" formatCode="General">
                  <c:v>117</c:v>
                </c:pt>
                <c:pt idx="377" formatCode="General">
                  <c:v>121</c:v>
                </c:pt>
                <c:pt idx="378" formatCode="General">
                  <c:v>114</c:v>
                </c:pt>
                <c:pt idx="379" formatCode="General">
                  <c:v>119</c:v>
                </c:pt>
                <c:pt idx="380" formatCode="General">
                  <c:v>124</c:v>
                </c:pt>
                <c:pt idx="381" formatCode="General">
                  <c:v>115</c:v>
                </c:pt>
                <c:pt idx="382" formatCode="General">
                  <c:v>124</c:v>
                </c:pt>
                <c:pt idx="383" formatCode="General">
                  <c:v>108</c:v>
                </c:pt>
                <c:pt idx="384" formatCode="General">
                  <c:v>104</c:v>
                </c:pt>
                <c:pt idx="385" formatCode="General">
                  <c:v>112</c:v>
                </c:pt>
                <c:pt idx="386" formatCode="General">
                  <c:v>108</c:v>
                </c:pt>
                <c:pt idx="387" formatCode="General">
                  <c:v>118</c:v>
                </c:pt>
                <c:pt idx="388" formatCode="General">
                  <c:v>120</c:v>
                </c:pt>
                <c:pt idx="389" formatCode="General">
                  <c:v>121</c:v>
                </c:pt>
                <c:pt idx="390" formatCode="General">
                  <c:v>109</c:v>
                </c:pt>
                <c:pt idx="391" formatCode="General">
                  <c:v>111</c:v>
                </c:pt>
                <c:pt idx="392" formatCode="General">
                  <c:v>114</c:v>
                </c:pt>
                <c:pt idx="393" formatCode="General">
                  <c:v>116</c:v>
                </c:pt>
                <c:pt idx="394" formatCode="General">
                  <c:v>119</c:v>
                </c:pt>
                <c:pt idx="395" formatCode="General">
                  <c:v>111</c:v>
                </c:pt>
                <c:pt idx="396" formatCode="General">
                  <c:v>118</c:v>
                </c:pt>
                <c:pt idx="397" formatCode="General">
                  <c:v>124.5</c:v>
                </c:pt>
                <c:pt idx="398" formatCode="General">
                  <c:v>120</c:v>
                </c:pt>
                <c:pt idx="399" formatCode="General">
                  <c:v>117</c:v>
                </c:pt>
                <c:pt idx="400" formatCode="General">
                  <c:v>119</c:v>
                </c:pt>
                <c:pt idx="401" formatCode="General">
                  <c:v>109</c:v>
                </c:pt>
                <c:pt idx="402" formatCode="General">
                  <c:v>114</c:v>
                </c:pt>
                <c:pt idx="403" formatCode="General">
                  <c:v>114</c:v>
                </c:pt>
                <c:pt idx="404" formatCode="General">
                  <c:v>91</c:v>
                </c:pt>
                <c:pt idx="405" formatCode="General">
                  <c:v>93</c:v>
                </c:pt>
                <c:pt idx="406" formatCode="General">
                  <c:v>101</c:v>
                </c:pt>
                <c:pt idx="407" formatCode="General">
                  <c:v>99</c:v>
                </c:pt>
                <c:pt idx="408" formatCode="General">
                  <c:v>97</c:v>
                </c:pt>
                <c:pt idx="409" formatCode="General">
                  <c:v>99</c:v>
                </c:pt>
                <c:pt idx="410" formatCode="General">
                  <c:v>97</c:v>
                </c:pt>
                <c:pt idx="411" formatCode="General">
                  <c:v>105</c:v>
                </c:pt>
                <c:pt idx="412" formatCode="General">
                  <c:v>111</c:v>
                </c:pt>
                <c:pt idx="413" formatCode="General">
                  <c:v>106</c:v>
                </c:pt>
                <c:pt idx="414" formatCode="General">
                  <c:v>99</c:v>
                </c:pt>
                <c:pt idx="415" formatCode="General">
                  <c:v>101</c:v>
                </c:pt>
                <c:pt idx="416" formatCode="General">
                  <c:v>98</c:v>
                </c:pt>
                <c:pt idx="417" formatCode="General">
                  <c:v>100</c:v>
                </c:pt>
                <c:pt idx="418" formatCode="General">
                  <c:v>86.2</c:v>
                </c:pt>
                <c:pt idx="419" formatCode="General">
                  <c:v>101</c:v>
                </c:pt>
                <c:pt idx="420" formatCode="General">
                  <c:v>96</c:v>
                </c:pt>
                <c:pt idx="421" formatCode="General">
                  <c:v>107</c:v>
                </c:pt>
                <c:pt idx="422" formatCode="General">
                  <c:v>88</c:v>
                </c:pt>
                <c:pt idx="423" formatCode="General">
                  <c:v>97</c:v>
                </c:pt>
                <c:pt idx="424" formatCode="General">
                  <c:v>114</c:v>
                </c:pt>
                <c:pt idx="425" formatCode="General">
                  <c:v>107</c:v>
                </c:pt>
                <c:pt idx="426" formatCode="General">
                  <c:v>97</c:v>
                </c:pt>
                <c:pt idx="427" formatCode="General">
                  <c:v>108</c:v>
                </c:pt>
                <c:pt idx="428" formatCode="General">
                  <c:v>107</c:v>
                </c:pt>
                <c:pt idx="429" formatCode="General">
                  <c:v>107</c:v>
                </c:pt>
                <c:pt idx="430" formatCode="General">
                  <c:v>104</c:v>
                </c:pt>
                <c:pt idx="431" formatCode="General">
                  <c:v>113</c:v>
                </c:pt>
                <c:pt idx="432" formatCode="General">
                  <c:v>120</c:v>
                </c:pt>
                <c:pt idx="433" formatCode="General">
                  <c:v>113</c:v>
                </c:pt>
                <c:pt idx="434" formatCode="General">
                  <c:v>99</c:v>
                </c:pt>
                <c:pt idx="435" formatCode="General">
                  <c:v>109</c:v>
                </c:pt>
                <c:pt idx="436" formatCode="General">
                  <c:v>95</c:v>
                </c:pt>
                <c:pt idx="437" formatCode="General">
                  <c:v>111</c:v>
                </c:pt>
                <c:pt idx="438" formatCode="General">
                  <c:v>108</c:v>
                </c:pt>
                <c:pt idx="439" formatCode="General">
                  <c:v>98</c:v>
                </c:pt>
                <c:pt idx="440" formatCode="General">
                  <c:v>91</c:v>
                </c:pt>
                <c:pt idx="441" formatCode="General">
                  <c:v>105</c:v>
                </c:pt>
                <c:pt idx="442" formatCode="General">
                  <c:v>109</c:v>
                </c:pt>
                <c:pt idx="443" formatCode="General">
                  <c:v>105</c:v>
                </c:pt>
                <c:pt idx="444" formatCode="General">
                  <c:v>112</c:v>
                </c:pt>
                <c:pt idx="445" formatCode="General">
                  <c:v>100</c:v>
                </c:pt>
                <c:pt idx="446" formatCode="General">
                  <c:v>110</c:v>
                </c:pt>
                <c:pt idx="447" formatCode="General">
                  <c:v>99</c:v>
                </c:pt>
                <c:pt idx="448" formatCode="General">
                  <c:v>101</c:v>
                </c:pt>
                <c:pt idx="449" formatCode="General">
                  <c:v>100</c:v>
                </c:pt>
                <c:pt idx="450" formatCode="General">
                  <c:v>91</c:v>
                </c:pt>
                <c:pt idx="451" formatCode="General">
                  <c:v>107</c:v>
                </c:pt>
                <c:pt idx="452" formatCode="General">
                  <c:v>105</c:v>
                </c:pt>
                <c:pt idx="453" formatCode="General">
                  <c:v>93</c:v>
                </c:pt>
                <c:pt idx="454" formatCode="General">
                  <c:v>98</c:v>
                </c:pt>
                <c:pt idx="455" formatCode="General">
                  <c:v>92</c:v>
                </c:pt>
                <c:pt idx="456" formatCode="General">
                  <c:v>107</c:v>
                </c:pt>
                <c:pt idx="457" formatCode="General">
                  <c:v>113</c:v>
                </c:pt>
                <c:pt idx="458" formatCode="General">
                  <c:v>108</c:v>
                </c:pt>
                <c:pt idx="459" formatCode="General">
                  <c:v>106</c:v>
                </c:pt>
                <c:pt idx="460" formatCode="General">
                  <c:v>87</c:v>
                </c:pt>
                <c:pt idx="461" formatCode="General">
                  <c:v>94</c:v>
                </c:pt>
                <c:pt idx="462" formatCode="General">
                  <c:v>104</c:v>
                </c:pt>
                <c:pt idx="463" formatCode="General">
                  <c:v>98</c:v>
                </c:pt>
                <c:pt idx="464" formatCode="General">
                  <c:v>94</c:v>
                </c:pt>
                <c:pt idx="465" formatCode="General">
                  <c:v>101</c:v>
                </c:pt>
                <c:pt idx="466" formatCode="General">
                  <c:v>109</c:v>
                </c:pt>
                <c:pt idx="467" formatCode="General">
                  <c:v>104</c:v>
                </c:pt>
                <c:pt idx="468" formatCode="General">
                  <c:v>115</c:v>
                </c:pt>
                <c:pt idx="469" formatCode="General">
                  <c:v>103</c:v>
                </c:pt>
                <c:pt idx="470" formatCode="General">
                  <c:v>101</c:v>
                </c:pt>
                <c:pt idx="471" formatCode="General">
                  <c:v>85</c:v>
                </c:pt>
                <c:pt idx="472" formatCode="General">
                  <c:v>104</c:v>
                </c:pt>
                <c:pt idx="473" formatCode="General">
                  <c:v>90</c:v>
                </c:pt>
                <c:pt idx="474" formatCode="General">
                  <c:v>87</c:v>
                </c:pt>
                <c:pt idx="475" formatCode="General">
                  <c:v>102</c:v>
                </c:pt>
                <c:pt idx="476" formatCode="General">
                  <c:v>96</c:v>
                </c:pt>
                <c:pt idx="477" formatCode="General">
                  <c:v>104</c:v>
                </c:pt>
                <c:pt idx="478" formatCode="General">
                  <c:v>106.5</c:v>
                </c:pt>
                <c:pt idx="479" formatCode="General">
                  <c:v>102</c:v>
                </c:pt>
                <c:pt idx="480" formatCode="General">
                  <c:v>96</c:v>
                </c:pt>
                <c:pt idx="481" formatCode="General">
                  <c:v>110</c:v>
                </c:pt>
                <c:pt idx="482" formatCode="General">
                  <c:v>117</c:v>
                </c:pt>
                <c:pt idx="483" formatCode="General">
                  <c:v>110</c:v>
                </c:pt>
                <c:pt idx="484" formatCode="General">
                  <c:v>119</c:v>
                </c:pt>
                <c:pt idx="485" formatCode="General">
                  <c:v>114</c:v>
                </c:pt>
                <c:pt idx="486" formatCode="General">
                  <c:v>114</c:v>
                </c:pt>
                <c:pt idx="487" formatCode="General">
                  <c:v>132</c:v>
                </c:pt>
                <c:pt idx="488" formatCode="General">
                  <c:v>115</c:v>
                </c:pt>
                <c:pt idx="489" formatCode="General">
                  <c:v>116</c:v>
                </c:pt>
                <c:pt idx="490" formatCode="General">
                  <c:v>119</c:v>
                </c:pt>
                <c:pt idx="491" formatCode="General">
                  <c:v>110</c:v>
                </c:pt>
                <c:pt idx="492" formatCode="General">
                  <c:v>127</c:v>
                </c:pt>
                <c:pt idx="493" formatCode="General">
                  <c:v>106</c:v>
                </c:pt>
                <c:pt idx="494" formatCode="General">
                  <c:v>121.5</c:v>
                </c:pt>
                <c:pt idx="495" formatCode="General">
                  <c:v>121</c:v>
                </c:pt>
                <c:pt idx="496" formatCode="General">
                  <c:v>121</c:v>
                </c:pt>
                <c:pt idx="497" formatCode="General">
                  <c:v>125</c:v>
                </c:pt>
                <c:pt idx="498" formatCode="General">
                  <c:v>119</c:v>
                </c:pt>
                <c:pt idx="499" formatCode="General">
                  <c:v>111</c:v>
                </c:pt>
                <c:pt idx="500" formatCode="General">
                  <c:v>121</c:v>
                </c:pt>
                <c:pt idx="501" formatCode="General">
                  <c:v>114</c:v>
                </c:pt>
                <c:pt idx="502" formatCode="General">
                  <c:v>117</c:v>
                </c:pt>
                <c:pt idx="503" formatCode="General">
                  <c:v>126</c:v>
                </c:pt>
                <c:pt idx="504" formatCode="General">
                  <c:v>117</c:v>
                </c:pt>
                <c:pt idx="505" formatCode="General">
                  <c:v>120</c:v>
                </c:pt>
                <c:pt idx="506" formatCode="General">
                  <c:v>125</c:v>
                </c:pt>
                <c:pt idx="507" formatCode="General">
                  <c:v>108</c:v>
                </c:pt>
                <c:pt idx="508" formatCode="General">
                  <c:v>120.5</c:v>
                </c:pt>
                <c:pt idx="509" formatCode="General">
                  <c:v>121.4</c:v>
                </c:pt>
                <c:pt idx="510" formatCode="General">
                  <c:v>110</c:v>
                </c:pt>
                <c:pt idx="511" formatCode="General">
                  <c:v>124</c:v>
                </c:pt>
                <c:pt idx="512" formatCode="General">
                  <c:v>116</c:v>
                </c:pt>
                <c:pt idx="513" formatCode="General">
                  <c:v>115</c:v>
                </c:pt>
                <c:pt idx="514" formatCode="General">
                  <c:v>104.5</c:v>
                </c:pt>
                <c:pt idx="515" formatCode="General">
                  <c:v>114</c:v>
                </c:pt>
                <c:pt idx="516" formatCode="General">
                  <c:v>113</c:v>
                </c:pt>
                <c:pt idx="517" formatCode="General">
                  <c:v>112</c:v>
                </c:pt>
                <c:pt idx="518" formatCode="General">
                  <c:v>109</c:v>
                </c:pt>
                <c:pt idx="519" formatCode="General">
                  <c:v>114</c:v>
                </c:pt>
                <c:pt idx="520" formatCode="General">
                  <c:v>115</c:v>
                </c:pt>
                <c:pt idx="521" formatCode="General">
                  <c:v>119</c:v>
                </c:pt>
                <c:pt idx="522" formatCode="General">
                  <c:v>107</c:v>
                </c:pt>
                <c:pt idx="523" formatCode="General">
                  <c:v>120</c:v>
                </c:pt>
                <c:pt idx="524" formatCode="General">
                  <c:v>118</c:v>
                </c:pt>
                <c:pt idx="525" formatCode="General">
                  <c:v>104</c:v>
                </c:pt>
                <c:pt idx="526" formatCode="General">
                  <c:v>119</c:v>
                </c:pt>
                <c:pt idx="527" formatCode="General">
                  <c:v>110</c:v>
                </c:pt>
                <c:pt idx="528" formatCode="General">
                  <c:v>110</c:v>
                </c:pt>
                <c:pt idx="529" formatCode="General">
                  <c:v>112</c:v>
                </c:pt>
                <c:pt idx="530" formatCode="General">
                  <c:v>116</c:v>
                </c:pt>
                <c:pt idx="531" formatCode="General">
                  <c:v>112</c:v>
                </c:pt>
                <c:pt idx="532" formatCode="General">
                  <c:v>107</c:v>
                </c:pt>
                <c:pt idx="533" formatCode="General">
                  <c:v>104</c:v>
                </c:pt>
                <c:pt idx="534" formatCode="General">
                  <c:v>113</c:v>
                </c:pt>
                <c:pt idx="535" formatCode="General">
                  <c:v>112</c:v>
                </c:pt>
                <c:pt idx="536" formatCode="General">
                  <c:v>103</c:v>
                </c:pt>
                <c:pt idx="537" formatCode="General">
                  <c:v>117</c:v>
                </c:pt>
                <c:pt idx="538" formatCode="General">
                  <c:v>118</c:v>
                </c:pt>
                <c:pt idx="539" formatCode="General">
                  <c:v>103</c:v>
                </c:pt>
                <c:pt idx="540" formatCode="General">
                  <c:v>116</c:v>
                </c:pt>
                <c:pt idx="541" formatCode="General">
                  <c:v>113</c:v>
                </c:pt>
                <c:pt idx="542" formatCode="General">
                  <c:v>117</c:v>
                </c:pt>
                <c:pt idx="543" formatCode="General">
                  <c:v>120</c:v>
                </c:pt>
                <c:pt idx="544" formatCode="General">
                  <c:v>122</c:v>
                </c:pt>
                <c:pt idx="545" formatCode="General">
                  <c:v>102</c:v>
                </c:pt>
                <c:pt idx="546" formatCode="General">
                  <c:v>111</c:v>
                </c:pt>
                <c:pt idx="547" formatCode="General">
                  <c:v>101</c:v>
                </c:pt>
                <c:pt idx="548" formatCode="General">
                  <c:v>121</c:v>
                </c:pt>
                <c:pt idx="549" formatCode="General">
                  <c:v>121</c:v>
                </c:pt>
                <c:pt idx="550" formatCode="General">
                  <c:v>115</c:v>
                </c:pt>
                <c:pt idx="551" formatCode="General">
                  <c:v>111</c:v>
                </c:pt>
                <c:pt idx="552" formatCode="General">
                  <c:v>114</c:v>
                </c:pt>
                <c:pt idx="553" formatCode="General">
                  <c:v>110</c:v>
                </c:pt>
                <c:pt idx="554" formatCode="General">
                  <c:v>114</c:v>
                </c:pt>
                <c:pt idx="555" formatCode="General">
                  <c:v>112</c:v>
                </c:pt>
                <c:pt idx="556" formatCode="General">
                  <c:v>116</c:v>
                </c:pt>
                <c:pt idx="557" formatCode="General">
                  <c:v>112</c:v>
                </c:pt>
                <c:pt idx="558" formatCode="General">
                  <c:v>110</c:v>
                </c:pt>
                <c:pt idx="559" formatCode="General">
                  <c:v>100</c:v>
                </c:pt>
                <c:pt idx="560" formatCode="General">
                  <c:v>114</c:v>
                </c:pt>
                <c:pt idx="561" formatCode="General">
                  <c:v>114</c:v>
                </c:pt>
                <c:pt idx="562" formatCode="General">
                  <c:v>110</c:v>
                </c:pt>
                <c:pt idx="563" formatCode="General">
                  <c:v>117</c:v>
                </c:pt>
                <c:pt idx="564" formatCode="General">
                  <c:v>111</c:v>
                </c:pt>
                <c:pt idx="565" formatCode="General">
                  <c:v>107</c:v>
                </c:pt>
                <c:pt idx="566" formatCode="General">
                  <c:v>100</c:v>
                </c:pt>
                <c:pt idx="567" formatCode="General">
                  <c:v>110</c:v>
                </c:pt>
                <c:pt idx="568" formatCode="General">
                  <c:v>108</c:v>
                </c:pt>
                <c:pt idx="569" formatCode="General">
                  <c:v>104</c:v>
                </c:pt>
                <c:pt idx="570" formatCode="General">
                  <c:v>112</c:v>
                </c:pt>
                <c:pt idx="571" formatCode="General">
                  <c:v>110</c:v>
                </c:pt>
                <c:pt idx="572" formatCode="General">
                  <c:v>108</c:v>
                </c:pt>
                <c:pt idx="573" formatCode="General">
                  <c:v>130</c:v>
                </c:pt>
                <c:pt idx="574" formatCode="General">
                  <c:v>114</c:v>
                </c:pt>
                <c:pt idx="575" formatCode="General">
                  <c:v>133</c:v>
                </c:pt>
                <c:pt idx="576" formatCode="General">
                  <c:v>117</c:v>
                </c:pt>
                <c:pt idx="577" formatCode="General">
                  <c:v>125</c:v>
                </c:pt>
                <c:pt idx="578" formatCode="General">
                  <c:v>123</c:v>
                </c:pt>
                <c:pt idx="579" formatCode="General">
                  <c:v>123</c:v>
                </c:pt>
                <c:pt idx="580" formatCode="General">
                  <c:v>112</c:v>
                </c:pt>
                <c:pt idx="581" formatCode="General">
                  <c:v>130</c:v>
                </c:pt>
                <c:pt idx="582" formatCode="General">
                  <c:v>120</c:v>
                </c:pt>
                <c:pt idx="583" formatCode="General">
                  <c:v>121</c:v>
                </c:pt>
                <c:pt idx="584" formatCode="General">
                  <c:v>115</c:v>
                </c:pt>
                <c:pt idx="585" formatCode="General">
                  <c:v>127</c:v>
                </c:pt>
                <c:pt idx="586" formatCode="General">
                  <c:v>116</c:v>
                </c:pt>
                <c:pt idx="587" formatCode="General">
                  <c:v>125</c:v>
                </c:pt>
                <c:pt idx="588" formatCode="General">
                  <c:v>133</c:v>
                </c:pt>
                <c:pt idx="589" formatCode="General">
                  <c:v>120</c:v>
                </c:pt>
                <c:pt idx="590" formatCode="General">
                  <c:v>106</c:v>
                </c:pt>
                <c:pt idx="591" formatCode="General">
                  <c:v>121</c:v>
                </c:pt>
                <c:pt idx="592" formatCode="General">
                  <c:v>126</c:v>
                </c:pt>
                <c:pt idx="593" formatCode="General">
                  <c:v>112</c:v>
                </c:pt>
                <c:pt idx="594" formatCode="General">
                  <c:v>118</c:v>
                </c:pt>
                <c:pt idx="595" formatCode="General">
                  <c:v>120</c:v>
                </c:pt>
                <c:pt idx="596" formatCode="General">
                  <c:v>115</c:v>
                </c:pt>
                <c:pt idx="597" formatCode="General">
                  <c:v>117</c:v>
                </c:pt>
                <c:pt idx="598" formatCode="General">
                  <c:v>118</c:v>
                </c:pt>
                <c:pt idx="599" formatCode="General">
                  <c:v>114</c:v>
                </c:pt>
                <c:pt idx="600" formatCode="General">
                  <c:v>113</c:v>
                </c:pt>
                <c:pt idx="601" formatCode="General">
                  <c:v>115</c:v>
                </c:pt>
                <c:pt idx="602" formatCode="General">
                  <c:v>117</c:v>
                </c:pt>
                <c:pt idx="603" formatCode="General">
                  <c:v>115</c:v>
                </c:pt>
                <c:pt idx="604" formatCode="General">
                  <c:v>129</c:v>
                </c:pt>
                <c:pt idx="605" formatCode="General">
                  <c:v>130</c:v>
                </c:pt>
                <c:pt idx="606" formatCode="General">
                  <c:v>108</c:v>
                </c:pt>
                <c:pt idx="607" formatCode="General">
                  <c:v>125</c:v>
                </c:pt>
                <c:pt idx="608" formatCode="General">
                  <c:v>115</c:v>
                </c:pt>
                <c:pt idx="609" formatCode="General">
                  <c:v>118</c:v>
                </c:pt>
                <c:pt idx="610" formatCode="General">
                  <c:v>121</c:v>
                </c:pt>
                <c:pt idx="611" formatCode="General">
                  <c:v>119</c:v>
                </c:pt>
                <c:pt idx="612" formatCode="General">
                  <c:v>121</c:v>
                </c:pt>
                <c:pt idx="613" formatCode="General">
                  <c:v>122</c:v>
                </c:pt>
                <c:pt idx="614" formatCode="General">
                  <c:v>120</c:v>
                </c:pt>
                <c:pt idx="615" formatCode="General">
                  <c:v>118</c:v>
                </c:pt>
                <c:pt idx="616" formatCode="General">
                  <c:v>117</c:v>
                </c:pt>
                <c:pt idx="617" formatCode="General">
                  <c:v>108</c:v>
                </c:pt>
                <c:pt idx="618" formatCode="General">
                  <c:v>112</c:v>
                </c:pt>
                <c:pt idx="619" formatCode="General">
                  <c:v>127</c:v>
                </c:pt>
                <c:pt idx="620" formatCode="General">
                  <c:v>114</c:v>
                </c:pt>
                <c:pt idx="621" formatCode="General">
                  <c:v>118</c:v>
                </c:pt>
                <c:pt idx="622" formatCode="General">
                  <c:v>125</c:v>
                </c:pt>
                <c:pt idx="623" formatCode="General">
                  <c:v>119</c:v>
                </c:pt>
                <c:pt idx="624" formatCode="General">
                  <c:v>125</c:v>
                </c:pt>
                <c:pt idx="625" formatCode="General">
                  <c:v>113</c:v>
                </c:pt>
                <c:pt idx="626" formatCode="General">
                  <c:v>120</c:v>
                </c:pt>
                <c:pt idx="627" formatCode="General">
                  <c:v>117</c:v>
                </c:pt>
                <c:pt idx="628" formatCode="General">
                  <c:v>118</c:v>
                </c:pt>
                <c:pt idx="629" formatCode="General">
                  <c:v>124</c:v>
                </c:pt>
                <c:pt idx="630" formatCode="General">
                  <c:v>118.9</c:v>
                </c:pt>
                <c:pt idx="631" formatCode="General">
                  <c:v>120</c:v>
                </c:pt>
                <c:pt idx="632" formatCode="General">
                  <c:v>120.4</c:v>
                </c:pt>
                <c:pt idx="633" formatCode="General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1A-E14E-8F72-A1F04EF0BA04}"/>
            </c:ext>
          </c:extLst>
        </c:ser>
        <c:ser>
          <c:idx val="2"/>
          <c:order val="2"/>
          <c:tx>
            <c:strRef>
              <c:f>Feuil1!$H$2</c:f>
              <c:strCache>
                <c:ptCount val="1"/>
                <c:pt idx="0">
                  <c:v>Rock Creek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634"/>
            <c:bubble3D val="0"/>
            <c:extLst>
              <c:ext xmlns:c16="http://schemas.microsoft.com/office/drawing/2014/chart" uri="{C3380CC4-5D6E-409C-BE32-E72D297353CC}">
                <c16:uniqueId val="{00000002-A872-3244-9861-57DD64A57B3F}"/>
              </c:ext>
            </c:extLst>
          </c:dPt>
          <c:dPt>
            <c:idx val="635"/>
            <c:bubble3D val="0"/>
            <c:extLst>
              <c:ext xmlns:c16="http://schemas.microsoft.com/office/drawing/2014/chart" uri="{C3380CC4-5D6E-409C-BE32-E72D297353CC}">
                <c16:uniqueId val="{00000000-A872-3244-9861-57DD64A57B3F}"/>
              </c:ext>
            </c:extLst>
          </c:dPt>
          <c:dPt>
            <c:idx val="636"/>
            <c:bubble3D val="0"/>
            <c:extLst>
              <c:ext xmlns:c16="http://schemas.microsoft.com/office/drawing/2014/chart" uri="{C3380CC4-5D6E-409C-BE32-E72D297353CC}">
                <c16:uniqueId val="{00000003-A872-3244-9861-57DD64A57B3F}"/>
              </c:ext>
            </c:extLst>
          </c:dPt>
          <c:dPt>
            <c:idx val="637"/>
            <c:bubble3D val="0"/>
            <c:extLst>
              <c:ext xmlns:c16="http://schemas.microsoft.com/office/drawing/2014/chart" uri="{C3380CC4-5D6E-409C-BE32-E72D297353CC}">
                <c16:uniqueId val="{00000001-A872-3244-9861-57DD64A57B3F}"/>
              </c:ext>
            </c:extLst>
          </c:dPt>
          <c:xVal>
            <c:numRef>
              <c:f>Feuil1!$E$3:$E$641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130</c:v>
                </c:pt>
                <c:pt idx="635" formatCode="General">
                  <c:v>121</c:v>
                </c:pt>
                <c:pt idx="636" formatCode="General">
                  <c:v>108.7</c:v>
                </c:pt>
                <c:pt idx="637" formatCode="General">
                  <c:v>112.2</c:v>
                </c:pt>
                <c:pt idx="638" formatCode="0">
                  <c:v>115</c:v>
                </c:pt>
              </c:numCache>
            </c:numRef>
          </c:xVal>
          <c:yVal>
            <c:numRef>
              <c:f>Feuil1!$H$3:$H$641</c:f>
              <c:numCache>
                <c:formatCode>0.0</c:formatCode>
                <c:ptCount val="639"/>
                <c:pt idx="634" formatCode="General">
                  <c:v>164</c:v>
                </c:pt>
                <c:pt idx="635" formatCode="General">
                  <c:v>149</c:v>
                </c:pt>
                <c:pt idx="636" formatCode="General">
                  <c:v>161</c:v>
                </c:pt>
                <c:pt idx="637" formatCode="General">
                  <c:v>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1A-E14E-8F72-A1F04EF0BA04}"/>
            </c:ext>
          </c:extLst>
        </c:ser>
        <c:ser>
          <c:idx val="3"/>
          <c:order val="3"/>
          <c:tx>
            <c:strRef>
              <c:f>Feuil1!$I$2</c:f>
              <c:strCache>
                <c:ptCount val="1"/>
                <c:pt idx="0">
                  <c:v>Seymour Fomation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14"/>
            <c:spPr>
              <a:noFill/>
              <a:ln w="19050">
                <a:solidFill>
                  <a:srgbClr val="FF0000"/>
                </a:solidFill>
              </a:ln>
            </c:spPr>
          </c:marker>
          <c:dPt>
            <c:idx val="638"/>
            <c:marker>
              <c:symbol val="diamond"/>
              <c:size val="16"/>
              <c:spPr>
                <a:noFill/>
                <a:ln w="25400">
                  <a:solidFill>
                    <a:srgbClr val="FF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872-3244-9861-57DD64A57B3F}"/>
              </c:ext>
            </c:extLst>
          </c:dPt>
          <c:xVal>
            <c:numRef>
              <c:f>Feuil1!$E$3:$E$641</c:f>
              <c:numCache>
                <c:formatCode>0.0</c:formatCode>
                <c:ptCount val="639"/>
                <c:pt idx="0">
                  <c:v>107</c:v>
                </c:pt>
                <c:pt idx="1">
                  <c:v>136</c:v>
                </c:pt>
                <c:pt idx="2">
                  <c:v>90.5</c:v>
                </c:pt>
                <c:pt idx="3">
                  <c:v>101</c:v>
                </c:pt>
                <c:pt idx="4">
                  <c:v>129</c:v>
                </c:pt>
                <c:pt idx="5">
                  <c:v>117</c:v>
                </c:pt>
                <c:pt idx="6">
                  <c:v>141</c:v>
                </c:pt>
                <c:pt idx="7">
                  <c:v>122</c:v>
                </c:pt>
                <c:pt idx="8">
                  <c:v>111</c:v>
                </c:pt>
                <c:pt idx="9">
                  <c:v>85</c:v>
                </c:pt>
                <c:pt idx="10">
                  <c:v>130</c:v>
                </c:pt>
                <c:pt idx="11">
                  <c:v>133</c:v>
                </c:pt>
                <c:pt idx="12">
                  <c:v>98</c:v>
                </c:pt>
                <c:pt idx="13">
                  <c:v>114</c:v>
                </c:pt>
                <c:pt idx="14">
                  <c:v>115</c:v>
                </c:pt>
                <c:pt idx="15">
                  <c:v>105</c:v>
                </c:pt>
                <c:pt idx="16">
                  <c:v>78</c:v>
                </c:pt>
                <c:pt idx="17">
                  <c:v>102</c:v>
                </c:pt>
                <c:pt idx="18">
                  <c:v>79</c:v>
                </c:pt>
                <c:pt idx="19">
                  <c:v>66</c:v>
                </c:pt>
                <c:pt idx="20">
                  <c:v>128</c:v>
                </c:pt>
                <c:pt idx="21">
                  <c:v>119</c:v>
                </c:pt>
                <c:pt idx="22">
                  <c:v>98</c:v>
                </c:pt>
                <c:pt idx="23">
                  <c:v>85</c:v>
                </c:pt>
                <c:pt idx="24">
                  <c:v>91</c:v>
                </c:pt>
                <c:pt idx="25">
                  <c:v>143</c:v>
                </c:pt>
                <c:pt idx="26">
                  <c:v>122</c:v>
                </c:pt>
                <c:pt idx="27">
                  <c:v>125</c:v>
                </c:pt>
                <c:pt idx="28">
                  <c:v>105</c:v>
                </c:pt>
                <c:pt idx="29">
                  <c:v>74.5</c:v>
                </c:pt>
                <c:pt idx="30">
                  <c:v>70</c:v>
                </c:pt>
                <c:pt idx="31">
                  <c:v>104</c:v>
                </c:pt>
                <c:pt idx="32">
                  <c:v>98</c:v>
                </c:pt>
                <c:pt idx="33">
                  <c:v>79</c:v>
                </c:pt>
                <c:pt idx="34">
                  <c:v>105</c:v>
                </c:pt>
                <c:pt idx="35">
                  <c:v>82</c:v>
                </c:pt>
                <c:pt idx="36">
                  <c:v>85</c:v>
                </c:pt>
                <c:pt idx="37">
                  <c:v>98</c:v>
                </c:pt>
                <c:pt idx="38">
                  <c:v>102</c:v>
                </c:pt>
                <c:pt idx="39">
                  <c:v>96</c:v>
                </c:pt>
                <c:pt idx="40">
                  <c:v>96</c:v>
                </c:pt>
                <c:pt idx="41">
                  <c:v>105</c:v>
                </c:pt>
                <c:pt idx="42">
                  <c:v>100</c:v>
                </c:pt>
                <c:pt idx="43">
                  <c:v>96</c:v>
                </c:pt>
                <c:pt idx="44">
                  <c:v>98</c:v>
                </c:pt>
                <c:pt idx="45">
                  <c:v>100</c:v>
                </c:pt>
                <c:pt idx="46">
                  <c:v>102.5</c:v>
                </c:pt>
                <c:pt idx="47">
                  <c:v>91.5</c:v>
                </c:pt>
                <c:pt idx="48">
                  <c:v>95</c:v>
                </c:pt>
                <c:pt idx="49">
                  <c:v>134</c:v>
                </c:pt>
                <c:pt idx="50">
                  <c:v>105</c:v>
                </c:pt>
                <c:pt idx="51">
                  <c:v>131</c:v>
                </c:pt>
                <c:pt idx="52">
                  <c:v>81</c:v>
                </c:pt>
                <c:pt idx="53">
                  <c:v>107</c:v>
                </c:pt>
                <c:pt idx="54">
                  <c:v>113</c:v>
                </c:pt>
                <c:pt idx="55">
                  <c:v>82</c:v>
                </c:pt>
                <c:pt idx="56">
                  <c:v>87</c:v>
                </c:pt>
                <c:pt idx="57">
                  <c:v>95</c:v>
                </c:pt>
                <c:pt idx="58">
                  <c:v>103</c:v>
                </c:pt>
                <c:pt idx="59">
                  <c:v>75</c:v>
                </c:pt>
                <c:pt idx="60">
                  <c:v>107</c:v>
                </c:pt>
                <c:pt idx="61">
                  <c:v>87</c:v>
                </c:pt>
                <c:pt idx="62">
                  <c:v>87.5</c:v>
                </c:pt>
                <c:pt idx="63">
                  <c:v>87</c:v>
                </c:pt>
                <c:pt idx="64">
                  <c:v>94</c:v>
                </c:pt>
                <c:pt idx="65">
                  <c:v>106</c:v>
                </c:pt>
                <c:pt idx="66">
                  <c:v>96</c:v>
                </c:pt>
                <c:pt idx="67">
                  <c:v>107</c:v>
                </c:pt>
                <c:pt idx="68">
                  <c:v>119</c:v>
                </c:pt>
                <c:pt idx="69">
                  <c:v>128</c:v>
                </c:pt>
                <c:pt idx="70">
                  <c:v>104</c:v>
                </c:pt>
                <c:pt idx="71">
                  <c:v>102</c:v>
                </c:pt>
                <c:pt idx="72">
                  <c:v>80.5</c:v>
                </c:pt>
                <c:pt idx="73">
                  <c:v>95</c:v>
                </c:pt>
                <c:pt idx="74">
                  <c:v>86</c:v>
                </c:pt>
                <c:pt idx="75">
                  <c:v>90.5</c:v>
                </c:pt>
                <c:pt idx="76">
                  <c:v>107</c:v>
                </c:pt>
                <c:pt idx="77">
                  <c:v>98</c:v>
                </c:pt>
                <c:pt idx="78">
                  <c:v>98</c:v>
                </c:pt>
                <c:pt idx="79">
                  <c:v>102</c:v>
                </c:pt>
                <c:pt idx="80">
                  <c:v>104</c:v>
                </c:pt>
                <c:pt idx="81">
                  <c:v>97</c:v>
                </c:pt>
                <c:pt idx="82">
                  <c:v>98</c:v>
                </c:pt>
                <c:pt idx="83">
                  <c:v>104</c:v>
                </c:pt>
                <c:pt idx="84">
                  <c:v>97</c:v>
                </c:pt>
                <c:pt idx="85">
                  <c:v>115</c:v>
                </c:pt>
                <c:pt idx="86">
                  <c:v>103</c:v>
                </c:pt>
                <c:pt idx="87">
                  <c:v>102.5</c:v>
                </c:pt>
                <c:pt idx="88">
                  <c:v>99</c:v>
                </c:pt>
                <c:pt idx="89">
                  <c:v>105</c:v>
                </c:pt>
                <c:pt idx="90">
                  <c:v>98</c:v>
                </c:pt>
                <c:pt idx="91">
                  <c:v>105</c:v>
                </c:pt>
                <c:pt idx="92">
                  <c:v>95</c:v>
                </c:pt>
                <c:pt idx="93">
                  <c:v>106</c:v>
                </c:pt>
                <c:pt idx="94">
                  <c:v>98.5</c:v>
                </c:pt>
                <c:pt idx="95">
                  <c:v>101</c:v>
                </c:pt>
                <c:pt idx="96">
                  <c:v>107</c:v>
                </c:pt>
                <c:pt idx="97">
                  <c:v>112</c:v>
                </c:pt>
                <c:pt idx="98">
                  <c:v>106</c:v>
                </c:pt>
                <c:pt idx="99">
                  <c:v>99</c:v>
                </c:pt>
                <c:pt idx="100">
                  <c:v>107</c:v>
                </c:pt>
                <c:pt idx="101">
                  <c:v>100</c:v>
                </c:pt>
                <c:pt idx="102">
                  <c:v>98</c:v>
                </c:pt>
                <c:pt idx="103">
                  <c:v>97</c:v>
                </c:pt>
                <c:pt idx="104">
                  <c:v>106</c:v>
                </c:pt>
                <c:pt idx="105">
                  <c:v>112</c:v>
                </c:pt>
                <c:pt idx="106">
                  <c:v>105.5</c:v>
                </c:pt>
                <c:pt idx="107">
                  <c:v>100</c:v>
                </c:pt>
                <c:pt idx="108">
                  <c:v>96</c:v>
                </c:pt>
                <c:pt idx="109">
                  <c:v>98</c:v>
                </c:pt>
                <c:pt idx="110">
                  <c:v>97</c:v>
                </c:pt>
                <c:pt idx="111">
                  <c:v>104</c:v>
                </c:pt>
                <c:pt idx="112">
                  <c:v>98</c:v>
                </c:pt>
                <c:pt idx="113">
                  <c:v>95</c:v>
                </c:pt>
                <c:pt idx="114">
                  <c:v>98</c:v>
                </c:pt>
                <c:pt idx="115">
                  <c:v>99</c:v>
                </c:pt>
                <c:pt idx="116">
                  <c:v>86</c:v>
                </c:pt>
                <c:pt idx="117">
                  <c:v>95</c:v>
                </c:pt>
                <c:pt idx="118">
                  <c:v>112</c:v>
                </c:pt>
                <c:pt idx="119">
                  <c:v>95</c:v>
                </c:pt>
                <c:pt idx="120">
                  <c:v>106</c:v>
                </c:pt>
                <c:pt idx="121">
                  <c:v>103</c:v>
                </c:pt>
                <c:pt idx="122">
                  <c:v>109</c:v>
                </c:pt>
                <c:pt idx="123">
                  <c:v>111</c:v>
                </c:pt>
                <c:pt idx="124">
                  <c:v>113</c:v>
                </c:pt>
                <c:pt idx="125">
                  <c:v>105</c:v>
                </c:pt>
                <c:pt idx="126">
                  <c:v>108</c:v>
                </c:pt>
                <c:pt idx="127">
                  <c:v>95</c:v>
                </c:pt>
                <c:pt idx="128">
                  <c:v>100</c:v>
                </c:pt>
                <c:pt idx="129">
                  <c:v>77</c:v>
                </c:pt>
                <c:pt idx="130">
                  <c:v>101</c:v>
                </c:pt>
                <c:pt idx="131">
                  <c:v>110</c:v>
                </c:pt>
                <c:pt idx="132">
                  <c:v>98</c:v>
                </c:pt>
                <c:pt idx="133">
                  <c:v>105</c:v>
                </c:pt>
                <c:pt idx="134">
                  <c:v>97</c:v>
                </c:pt>
                <c:pt idx="135">
                  <c:v>100.5</c:v>
                </c:pt>
                <c:pt idx="136">
                  <c:v>108</c:v>
                </c:pt>
                <c:pt idx="137">
                  <c:v>106</c:v>
                </c:pt>
                <c:pt idx="138">
                  <c:v>112</c:v>
                </c:pt>
                <c:pt idx="139">
                  <c:v>103</c:v>
                </c:pt>
                <c:pt idx="140">
                  <c:v>102</c:v>
                </c:pt>
                <c:pt idx="141">
                  <c:v>106</c:v>
                </c:pt>
                <c:pt idx="142">
                  <c:v>106</c:v>
                </c:pt>
                <c:pt idx="143">
                  <c:v>107</c:v>
                </c:pt>
                <c:pt idx="144">
                  <c:v>94</c:v>
                </c:pt>
                <c:pt idx="145">
                  <c:v>88</c:v>
                </c:pt>
                <c:pt idx="146">
                  <c:v>101</c:v>
                </c:pt>
                <c:pt idx="147">
                  <c:v>104</c:v>
                </c:pt>
                <c:pt idx="148">
                  <c:v>101</c:v>
                </c:pt>
                <c:pt idx="149">
                  <c:v>108.5</c:v>
                </c:pt>
                <c:pt idx="150">
                  <c:v>101</c:v>
                </c:pt>
                <c:pt idx="151">
                  <c:v>112</c:v>
                </c:pt>
                <c:pt idx="152">
                  <c:v>100</c:v>
                </c:pt>
                <c:pt idx="153">
                  <c:v>105</c:v>
                </c:pt>
                <c:pt idx="154">
                  <c:v>103</c:v>
                </c:pt>
                <c:pt idx="155">
                  <c:v>100</c:v>
                </c:pt>
                <c:pt idx="156">
                  <c:v>106.5</c:v>
                </c:pt>
                <c:pt idx="157">
                  <c:v>104</c:v>
                </c:pt>
                <c:pt idx="158">
                  <c:v>105.5</c:v>
                </c:pt>
                <c:pt idx="159">
                  <c:v>95.5</c:v>
                </c:pt>
                <c:pt idx="160">
                  <c:v>98</c:v>
                </c:pt>
                <c:pt idx="161">
                  <c:v>146</c:v>
                </c:pt>
                <c:pt idx="162">
                  <c:v>129</c:v>
                </c:pt>
                <c:pt idx="163">
                  <c:v>142</c:v>
                </c:pt>
                <c:pt idx="164">
                  <c:v>136.5</c:v>
                </c:pt>
                <c:pt idx="165">
                  <c:v>118</c:v>
                </c:pt>
                <c:pt idx="166">
                  <c:v>133</c:v>
                </c:pt>
                <c:pt idx="167">
                  <c:v>130</c:v>
                </c:pt>
                <c:pt idx="168">
                  <c:v>121</c:v>
                </c:pt>
                <c:pt idx="169">
                  <c:v>125</c:v>
                </c:pt>
                <c:pt idx="170">
                  <c:v>116</c:v>
                </c:pt>
                <c:pt idx="171">
                  <c:v>124</c:v>
                </c:pt>
                <c:pt idx="172">
                  <c:v>130</c:v>
                </c:pt>
                <c:pt idx="173">
                  <c:v>130</c:v>
                </c:pt>
                <c:pt idx="174">
                  <c:v>111.5</c:v>
                </c:pt>
                <c:pt idx="175">
                  <c:v>142</c:v>
                </c:pt>
                <c:pt idx="176">
                  <c:v>143</c:v>
                </c:pt>
                <c:pt idx="177">
                  <c:v>132.5</c:v>
                </c:pt>
                <c:pt idx="178">
                  <c:v>143</c:v>
                </c:pt>
                <c:pt idx="179">
                  <c:v>146</c:v>
                </c:pt>
                <c:pt idx="180">
                  <c:v>137</c:v>
                </c:pt>
                <c:pt idx="181">
                  <c:v>136</c:v>
                </c:pt>
                <c:pt idx="182">
                  <c:v>124</c:v>
                </c:pt>
                <c:pt idx="183">
                  <c:v>125</c:v>
                </c:pt>
                <c:pt idx="184">
                  <c:v>139</c:v>
                </c:pt>
                <c:pt idx="185">
                  <c:v>130</c:v>
                </c:pt>
                <c:pt idx="186">
                  <c:v>140</c:v>
                </c:pt>
                <c:pt idx="187">
                  <c:v>132</c:v>
                </c:pt>
                <c:pt idx="188">
                  <c:v>126</c:v>
                </c:pt>
                <c:pt idx="189">
                  <c:v>144</c:v>
                </c:pt>
                <c:pt idx="190">
                  <c:v>130</c:v>
                </c:pt>
                <c:pt idx="191">
                  <c:v>127</c:v>
                </c:pt>
                <c:pt idx="192">
                  <c:v>127</c:v>
                </c:pt>
                <c:pt idx="193">
                  <c:v>134</c:v>
                </c:pt>
                <c:pt idx="194">
                  <c:v>137</c:v>
                </c:pt>
                <c:pt idx="195">
                  <c:v>137</c:v>
                </c:pt>
                <c:pt idx="196">
                  <c:v>139</c:v>
                </c:pt>
                <c:pt idx="197">
                  <c:v>133</c:v>
                </c:pt>
                <c:pt idx="198">
                  <c:v>131</c:v>
                </c:pt>
                <c:pt idx="199">
                  <c:v>136</c:v>
                </c:pt>
                <c:pt idx="200">
                  <c:v>137</c:v>
                </c:pt>
                <c:pt idx="201">
                  <c:v>136</c:v>
                </c:pt>
                <c:pt idx="202">
                  <c:v>130</c:v>
                </c:pt>
                <c:pt idx="203">
                  <c:v>140</c:v>
                </c:pt>
                <c:pt idx="204">
                  <c:v>133</c:v>
                </c:pt>
                <c:pt idx="205">
                  <c:v>147</c:v>
                </c:pt>
                <c:pt idx="206">
                  <c:v>129</c:v>
                </c:pt>
                <c:pt idx="207">
                  <c:v>122</c:v>
                </c:pt>
                <c:pt idx="208">
                  <c:v>130</c:v>
                </c:pt>
                <c:pt idx="209">
                  <c:v>136</c:v>
                </c:pt>
                <c:pt idx="210">
                  <c:v>140</c:v>
                </c:pt>
                <c:pt idx="211">
                  <c:v>132</c:v>
                </c:pt>
                <c:pt idx="212">
                  <c:v>120</c:v>
                </c:pt>
                <c:pt idx="213">
                  <c:v>125</c:v>
                </c:pt>
                <c:pt idx="214">
                  <c:v>128</c:v>
                </c:pt>
                <c:pt idx="215">
                  <c:v>132.5</c:v>
                </c:pt>
                <c:pt idx="216">
                  <c:v>135</c:v>
                </c:pt>
                <c:pt idx="217">
                  <c:v>138</c:v>
                </c:pt>
                <c:pt idx="218">
                  <c:v>131</c:v>
                </c:pt>
                <c:pt idx="219">
                  <c:v>118</c:v>
                </c:pt>
                <c:pt idx="220" formatCode="General">
                  <c:v>94.7</c:v>
                </c:pt>
                <c:pt idx="221" formatCode="General">
                  <c:v>108</c:v>
                </c:pt>
                <c:pt idx="222" formatCode="General">
                  <c:v>93</c:v>
                </c:pt>
                <c:pt idx="223" formatCode="General">
                  <c:v>103</c:v>
                </c:pt>
                <c:pt idx="224" formatCode="General">
                  <c:v>104</c:v>
                </c:pt>
                <c:pt idx="225" formatCode="General">
                  <c:v>111.2</c:v>
                </c:pt>
                <c:pt idx="226" formatCode="General">
                  <c:v>99.5</c:v>
                </c:pt>
                <c:pt idx="227" formatCode="General">
                  <c:v>105</c:v>
                </c:pt>
                <c:pt idx="228" formatCode="General">
                  <c:v>93.5</c:v>
                </c:pt>
                <c:pt idx="229" formatCode="General">
                  <c:v>96.5</c:v>
                </c:pt>
                <c:pt idx="230" formatCode="General">
                  <c:v>106</c:v>
                </c:pt>
                <c:pt idx="231" formatCode="General">
                  <c:v>102</c:v>
                </c:pt>
                <c:pt idx="232" formatCode="General">
                  <c:v>110</c:v>
                </c:pt>
                <c:pt idx="233" formatCode="General">
                  <c:v>103</c:v>
                </c:pt>
                <c:pt idx="234" formatCode="General">
                  <c:v>97</c:v>
                </c:pt>
                <c:pt idx="235" formatCode="General">
                  <c:v>114</c:v>
                </c:pt>
                <c:pt idx="236" formatCode="General">
                  <c:v>102</c:v>
                </c:pt>
                <c:pt idx="237" formatCode="General">
                  <c:v>91.3</c:v>
                </c:pt>
                <c:pt idx="238" formatCode="General">
                  <c:v>94</c:v>
                </c:pt>
                <c:pt idx="239" formatCode="General">
                  <c:v>103</c:v>
                </c:pt>
                <c:pt idx="240" formatCode="General">
                  <c:v>98</c:v>
                </c:pt>
                <c:pt idx="241" formatCode="General">
                  <c:v>100</c:v>
                </c:pt>
                <c:pt idx="242" formatCode="General">
                  <c:v>96.5</c:v>
                </c:pt>
                <c:pt idx="243" formatCode="General">
                  <c:v>104</c:v>
                </c:pt>
                <c:pt idx="244" formatCode="General">
                  <c:v>101</c:v>
                </c:pt>
                <c:pt idx="245" formatCode="General">
                  <c:v>106</c:v>
                </c:pt>
                <c:pt idx="246" formatCode="General">
                  <c:v>111</c:v>
                </c:pt>
                <c:pt idx="247" formatCode="General">
                  <c:v>97</c:v>
                </c:pt>
                <c:pt idx="248" formatCode="General">
                  <c:v>103</c:v>
                </c:pt>
                <c:pt idx="249" formatCode="General">
                  <c:v>100</c:v>
                </c:pt>
                <c:pt idx="250" formatCode="General">
                  <c:v>105</c:v>
                </c:pt>
                <c:pt idx="251" formatCode="General">
                  <c:v>97</c:v>
                </c:pt>
                <c:pt idx="252" formatCode="General">
                  <c:v>105</c:v>
                </c:pt>
                <c:pt idx="253" formatCode="General">
                  <c:v>95.5</c:v>
                </c:pt>
                <c:pt idx="254" formatCode="General">
                  <c:v>96</c:v>
                </c:pt>
                <c:pt idx="255" formatCode="General">
                  <c:v>107</c:v>
                </c:pt>
                <c:pt idx="256" formatCode="General">
                  <c:v>99.5</c:v>
                </c:pt>
                <c:pt idx="257" formatCode="General">
                  <c:v>91</c:v>
                </c:pt>
                <c:pt idx="258" formatCode="General">
                  <c:v>104</c:v>
                </c:pt>
                <c:pt idx="259" formatCode="General">
                  <c:v>107.5</c:v>
                </c:pt>
                <c:pt idx="260" formatCode="General">
                  <c:v>100.5</c:v>
                </c:pt>
                <c:pt idx="261" formatCode="General">
                  <c:v>106</c:v>
                </c:pt>
                <c:pt idx="262" formatCode="General">
                  <c:v>113</c:v>
                </c:pt>
                <c:pt idx="263" formatCode="General">
                  <c:v>115</c:v>
                </c:pt>
                <c:pt idx="264" formatCode="General">
                  <c:v>105</c:v>
                </c:pt>
                <c:pt idx="265" formatCode="General">
                  <c:v>109</c:v>
                </c:pt>
                <c:pt idx="266" formatCode="General">
                  <c:v>101</c:v>
                </c:pt>
                <c:pt idx="267" formatCode="General">
                  <c:v>108.5</c:v>
                </c:pt>
                <c:pt idx="268" formatCode="General">
                  <c:v>102</c:v>
                </c:pt>
                <c:pt idx="269" formatCode="General">
                  <c:v>112</c:v>
                </c:pt>
                <c:pt idx="270" formatCode="General">
                  <c:v>114</c:v>
                </c:pt>
                <c:pt idx="271" formatCode="General">
                  <c:v>107.5</c:v>
                </c:pt>
                <c:pt idx="272" formatCode="General">
                  <c:v>116.5</c:v>
                </c:pt>
                <c:pt idx="273" formatCode="General">
                  <c:v>117</c:v>
                </c:pt>
                <c:pt idx="274" formatCode="General">
                  <c:v>104</c:v>
                </c:pt>
                <c:pt idx="275" formatCode="General">
                  <c:v>116</c:v>
                </c:pt>
                <c:pt idx="276" formatCode="General">
                  <c:v>107</c:v>
                </c:pt>
                <c:pt idx="277" formatCode="General">
                  <c:v>96.5</c:v>
                </c:pt>
                <c:pt idx="278" formatCode="General">
                  <c:v>102</c:v>
                </c:pt>
                <c:pt idx="279" formatCode="General">
                  <c:v>98</c:v>
                </c:pt>
                <c:pt idx="280" formatCode="General">
                  <c:v>107</c:v>
                </c:pt>
                <c:pt idx="281" formatCode="General">
                  <c:v>105</c:v>
                </c:pt>
                <c:pt idx="282" formatCode="General">
                  <c:v>100</c:v>
                </c:pt>
                <c:pt idx="283" formatCode="General">
                  <c:v>97</c:v>
                </c:pt>
                <c:pt idx="284" formatCode="General">
                  <c:v>100</c:v>
                </c:pt>
                <c:pt idx="285" formatCode="General">
                  <c:v>106</c:v>
                </c:pt>
                <c:pt idx="286" formatCode="General">
                  <c:v>97</c:v>
                </c:pt>
                <c:pt idx="287" formatCode="General">
                  <c:v>102</c:v>
                </c:pt>
                <c:pt idx="288" formatCode="General">
                  <c:v>92</c:v>
                </c:pt>
                <c:pt idx="289" formatCode="General">
                  <c:v>116</c:v>
                </c:pt>
                <c:pt idx="290" formatCode="General">
                  <c:v>125</c:v>
                </c:pt>
                <c:pt idx="291" formatCode="General">
                  <c:v>131</c:v>
                </c:pt>
                <c:pt idx="292" formatCode="General">
                  <c:v>122</c:v>
                </c:pt>
                <c:pt idx="293" formatCode="General">
                  <c:v>128</c:v>
                </c:pt>
                <c:pt idx="294" formatCode="General">
                  <c:v>111</c:v>
                </c:pt>
                <c:pt idx="295" formatCode="General">
                  <c:v>106</c:v>
                </c:pt>
                <c:pt idx="296" formatCode="General">
                  <c:v>105</c:v>
                </c:pt>
                <c:pt idx="297" formatCode="General">
                  <c:v>128</c:v>
                </c:pt>
                <c:pt idx="298" formatCode="General">
                  <c:v>123</c:v>
                </c:pt>
                <c:pt idx="300" formatCode="General">
                  <c:v>97</c:v>
                </c:pt>
                <c:pt idx="301" formatCode="General">
                  <c:v>120</c:v>
                </c:pt>
                <c:pt idx="302" formatCode="General">
                  <c:v>120.5</c:v>
                </c:pt>
                <c:pt idx="303" formatCode="General">
                  <c:v>110</c:v>
                </c:pt>
                <c:pt idx="304" formatCode="General">
                  <c:v>114</c:v>
                </c:pt>
                <c:pt idx="305" formatCode="General">
                  <c:v>114</c:v>
                </c:pt>
                <c:pt idx="306" formatCode="General">
                  <c:v>122</c:v>
                </c:pt>
                <c:pt idx="307" formatCode="General">
                  <c:v>122</c:v>
                </c:pt>
                <c:pt idx="308" formatCode="General">
                  <c:v>129</c:v>
                </c:pt>
                <c:pt idx="309" formatCode="General">
                  <c:v>123</c:v>
                </c:pt>
                <c:pt idx="310" formatCode="General">
                  <c:v>113</c:v>
                </c:pt>
                <c:pt idx="311" formatCode="General">
                  <c:v>128</c:v>
                </c:pt>
                <c:pt idx="312" formatCode="General">
                  <c:v>121</c:v>
                </c:pt>
                <c:pt idx="313" formatCode="General">
                  <c:v>129</c:v>
                </c:pt>
                <c:pt idx="314" formatCode="General">
                  <c:v>108</c:v>
                </c:pt>
                <c:pt idx="315" formatCode="General">
                  <c:v>124</c:v>
                </c:pt>
                <c:pt idx="316" formatCode="General">
                  <c:v>125</c:v>
                </c:pt>
                <c:pt idx="317" formatCode="General">
                  <c:v>120</c:v>
                </c:pt>
                <c:pt idx="318" formatCode="General">
                  <c:v>121</c:v>
                </c:pt>
                <c:pt idx="319" formatCode="General">
                  <c:v>143</c:v>
                </c:pt>
                <c:pt idx="320" formatCode="General">
                  <c:v>109.5</c:v>
                </c:pt>
                <c:pt idx="321" formatCode="General">
                  <c:v>124</c:v>
                </c:pt>
                <c:pt idx="322" formatCode="General">
                  <c:v>128</c:v>
                </c:pt>
                <c:pt idx="323" formatCode="General">
                  <c:v>124</c:v>
                </c:pt>
                <c:pt idx="324" formatCode="General">
                  <c:v>121</c:v>
                </c:pt>
                <c:pt idx="325" formatCode="General">
                  <c:v>126</c:v>
                </c:pt>
                <c:pt idx="326" formatCode="General">
                  <c:v>126</c:v>
                </c:pt>
                <c:pt idx="327" formatCode="General">
                  <c:v>112</c:v>
                </c:pt>
                <c:pt idx="328" formatCode="General">
                  <c:v>117</c:v>
                </c:pt>
                <c:pt idx="329" formatCode="General">
                  <c:v>112</c:v>
                </c:pt>
                <c:pt idx="330" formatCode="General">
                  <c:v>107</c:v>
                </c:pt>
                <c:pt idx="331" formatCode="General">
                  <c:v>108</c:v>
                </c:pt>
                <c:pt idx="332" formatCode="General">
                  <c:v>138</c:v>
                </c:pt>
                <c:pt idx="333" formatCode="General">
                  <c:v>119</c:v>
                </c:pt>
                <c:pt idx="334" formatCode="General">
                  <c:v>114</c:v>
                </c:pt>
                <c:pt idx="335" formatCode="General">
                  <c:v>110</c:v>
                </c:pt>
                <c:pt idx="336" formatCode="General">
                  <c:v>106</c:v>
                </c:pt>
                <c:pt idx="337" formatCode="General">
                  <c:v>130</c:v>
                </c:pt>
                <c:pt idx="338" formatCode="General">
                  <c:v>125</c:v>
                </c:pt>
                <c:pt idx="339" formatCode="General">
                  <c:v>112</c:v>
                </c:pt>
                <c:pt idx="340" formatCode="General">
                  <c:v>119</c:v>
                </c:pt>
                <c:pt idx="341" formatCode="General">
                  <c:v>122</c:v>
                </c:pt>
                <c:pt idx="342" formatCode="General">
                  <c:v>112</c:v>
                </c:pt>
                <c:pt idx="343" formatCode="General">
                  <c:v>116</c:v>
                </c:pt>
                <c:pt idx="344" formatCode="General">
                  <c:v>118</c:v>
                </c:pt>
                <c:pt idx="345" formatCode="General">
                  <c:v>122</c:v>
                </c:pt>
                <c:pt idx="346" formatCode="General">
                  <c:v>115</c:v>
                </c:pt>
                <c:pt idx="347" formatCode="General">
                  <c:v>127</c:v>
                </c:pt>
                <c:pt idx="348" formatCode="General">
                  <c:v>119</c:v>
                </c:pt>
                <c:pt idx="349" formatCode="General">
                  <c:v>122</c:v>
                </c:pt>
                <c:pt idx="350" formatCode="General">
                  <c:v>112</c:v>
                </c:pt>
                <c:pt idx="351" formatCode="General">
                  <c:v>104</c:v>
                </c:pt>
                <c:pt idx="352" formatCode="General">
                  <c:v>125</c:v>
                </c:pt>
                <c:pt idx="353" formatCode="General">
                  <c:v>122</c:v>
                </c:pt>
                <c:pt idx="354" formatCode="General">
                  <c:v>124.6</c:v>
                </c:pt>
                <c:pt idx="355" formatCode="General">
                  <c:v>118</c:v>
                </c:pt>
                <c:pt idx="356" formatCode="General">
                  <c:v>110</c:v>
                </c:pt>
                <c:pt idx="357" formatCode="General">
                  <c:v>110</c:v>
                </c:pt>
                <c:pt idx="358" formatCode="General">
                  <c:v>115</c:v>
                </c:pt>
                <c:pt idx="359" formatCode="General">
                  <c:v>132</c:v>
                </c:pt>
                <c:pt idx="360" formatCode="General">
                  <c:v>135</c:v>
                </c:pt>
                <c:pt idx="361" formatCode="General">
                  <c:v>113</c:v>
                </c:pt>
                <c:pt idx="362" formatCode="General">
                  <c:v>104.5</c:v>
                </c:pt>
                <c:pt idx="363" formatCode="General">
                  <c:v>126</c:v>
                </c:pt>
                <c:pt idx="364" formatCode="General">
                  <c:v>119</c:v>
                </c:pt>
                <c:pt idx="365" formatCode="General">
                  <c:v>135</c:v>
                </c:pt>
                <c:pt idx="366" formatCode="General">
                  <c:v>114</c:v>
                </c:pt>
                <c:pt idx="367" formatCode="General">
                  <c:v>122</c:v>
                </c:pt>
                <c:pt idx="368" formatCode="General">
                  <c:v>114</c:v>
                </c:pt>
                <c:pt idx="369" formatCode="General">
                  <c:v>113</c:v>
                </c:pt>
                <c:pt idx="370" formatCode="General">
                  <c:v>119</c:v>
                </c:pt>
                <c:pt idx="371" formatCode="General">
                  <c:v>120</c:v>
                </c:pt>
                <c:pt idx="372" formatCode="General">
                  <c:v>106.5</c:v>
                </c:pt>
                <c:pt idx="373" formatCode="General">
                  <c:v>107</c:v>
                </c:pt>
                <c:pt idx="374" formatCode="General">
                  <c:v>121</c:v>
                </c:pt>
                <c:pt idx="375" formatCode="General">
                  <c:v>131</c:v>
                </c:pt>
                <c:pt idx="376" formatCode="General">
                  <c:v>118</c:v>
                </c:pt>
                <c:pt idx="377" formatCode="General">
                  <c:v>115.5</c:v>
                </c:pt>
                <c:pt idx="378" formatCode="General">
                  <c:v>108.5</c:v>
                </c:pt>
                <c:pt idx="379" formatCode="General">
                  <c:v>110</c:v>
                </c:pt>
                <c:pt idx="380" formatCode="General">
                  <c:v>121</c:v>
                </c:pt>
                <c:pt idx="381" formatCode="General">
                  <c:v>117</c:v>
                </c:pt>
                <c:pt idx="382" formatCode="General">
                  <c:v>116</c:v>
                </c:pt>
                <c:pt idx="383" formatCode="General">
                  <c:v>112</c:v>
                </c:pt>
                <c:pt idx="384" formatCode="General">
                  <c:v>108</c:v>
                </c:pt>
                <c:pt idx="385" formatCode="General">
                  <c:v>115</c:v>
                </c:pt>
                <c:pt idx="386" formatCode="General">
                  <c:v>103</c:v>
                </c:pt>
                <c:pt idx="387" formatCode="General">
                  <c:v>122</c:v>
                </c:pt>
                <c:pt idx="388" formatCode="General">
                  <c:v>127</c:v>
                </c:pt>
                <c:pt idx="389" formatCode="General">
                  <c:v>117</c:v>
                </c:pt>
                <c:pt idx="390" formatCode="General">
                  <c:v>122</c:v>
                </c:pt>
                <c:pt idx="391" formatCode="General">
                  <c:v>122</c:v>
                </c:pt>
                <c:pt idx="392" formatCode="General">
                  <c:v>120</c:v>
                </c:pt>
                <c:pt idx="393" formatCode="General">
                  <c:v>120</c:v>
                </c:pt>
                <c:pt idx="394" formatCode="General">
                  <c:v>127</c:v>
                </c:pt>
                <c:pt idx="395" formatCode="General">
                  <c:v>121</c:v>
                </c:pt>
                <c:pt idx="396" formatCode="General">
                  <c:v>124</c:v>
                </c:pt>
                <c:pt idx="397" formatCode="General">
                  <c:v>119</c:v>
                </c:pt>
                <c:pt idx="398" formatCode="General">
                  <c:v>121</c:v>
                </c:pt>
                <c:pt idx="399" formatCode="General">
                  <c:v>120.5</c:v>
                </c:pt>
                <c:pt idx="400" formatCode="General">
                  <c:v>120</c:v>
                </c:pt>
                <c:pt idx="401" formatCode="General">
                  <c:v>115</c:v>
                </c:pt>
                <c:pt idx="402" formatCode="General">
                  <c:v>123</c:v>
                </c:pt>
                <c:pt idx="403" formatCode="General">
                  <c:v>111</c:v>
                </c:pt>
                <c:pt idx="404" formatCode="General">
                  <c:v>94</c:v>
                </c:pt>
                <c:pt idx="405" formatCode="General">
                  <c:v>103</c:v>
                </c:pt>
                <c:pt idx="406" formatCode="General">
                  <c:v>107</c:v>
                </c:pt>
                <c:pt idx="407" formatCode="General">
                  <c:v>105</c:v>
                </c:pt>
                <c:pt idx="408" formatCode="General">
                  <c:v>92</c:v>
                </c:pt>
                <c:pt idx="409" formatCode="General">
                  <c:v>82</c:v>
                </c:pt>
                <c:pt idx="410" formatCode="General">
                  <c:v>114</c:v>
                </c:pt>
                <c:pt idx="411" formatCode="General">
                  <c:v>106</c:v>
                </c:pt>
                <c:pt idx="412" formatCode="General">
                  <c:v>110</c:v>
                </c:pt>
                <c:pt idx="413" formatCode="General">
                  <c:v>104</c:v>
                </c:pt>
                <c:pt idx="414" formatCode="General">
                  <c:v>100</c:v>
                </c:pt>
                <c:pt idx="415" formatCode="General">
                  <c:v>85</c:v>
                </c:pt>
                <c:pt idx="416" formatCode="General">
                  <c:v>94</c:v>
                </c:pt>
                <c:pt idx="417" formatCode="General">
                  <c:v>104</c:v>
                </c:pt>
                <c:pt idx="418" formatCode="General">
                  <c:v>102</c:v>
                </c:pt>
                <c:pt idx="419" formatCode="General">
                  <c:v>97</c:v>
                </c:pt>
                <c:pt idx="420" formatCode="General">
                  <c:v>98.5</c:v>
                </c:pt>
                <c:pt idx="421" formatCode="General">
                  <c:v>116</c:v>
                </c:pt>
                <c:pt idx="422" formatCode="General">
                  <c:v>86.5</c:v>
                </c:pt>
                <c:pt idx="423" formatCode="General">
                  <c:v>105</c:v>
                </c:pt>
                <c:pt idx="424" formatCode="General">
                  <c:v>96.5</c:v>
                </c:pt>
                <c:pt idx="425" formatCode="General">
                  <c:v>83</c:v>
                </c:pt>
                <c:pt idx="426" formatCode="General">
                  <c:v>104</c:v>
                </c:pt>
                <c:pt idx="427" formatCode="General">
                  <c:v>102</c:v>
                </c:pt>
                <c:pt idx="428" formatCode="General">
                  <c:v>112</c:v>
                </c:pt>
                <c:pt idx="429" formatCode="General">
                  <c:v>100</c:v>
                </c:pt>
                <c:pt idx="430" formatCode="General">
                  <c:v>112</c:v>
                </c:pt>
                <c:pt idx="431" formatCode="General">
                  <c:v>113</c:v>
                </c:pt>
                <c:pt idx="432" formatCode="General">
                  <c:v>114</c:v>
                </c:pt>
                <c:pt idx="433" formatCode="General">
                  <c:v>104</c:v>
                </c:pt>
                <c:pt idx="434" formatCode="General">
                  <c:v>103</c:v>
                </c:pt>
                <c:pt idx="435" formatCode="General">
                  <c:v>94</c:v>
                </c:pt>
                <c:pt idx="436" formatCode="General">
                  <c:v>110</c:v>
                </c:pt>
                <c:pt idx="437" formatCode="General">
                  <c:v>99</c:v>
                </c:pt>
                <c:pt idx="438" formatCode="General">
                  <c:v>120</c:v>
                </c:pt>
                <c:pt idx="439" formatCode="General">
                  <c:v>100</c:v>
                </c:pt>
                <c:pt idx="440" formatCode="General">
                  <c:v>91</c:v>
                </c:pt>
                <c:pt idx="441" formatCode="General">
                  <c:v>98</c:v>
                </c:pt>
                <c:pt idx="442" formatCode="General">
                  <c:v>115</c:v>
                </c:pt>
                <c:pt idx="443" formatCode="General">
                  <c:v>117</c:v>
                </c:pt>
                <c:pt idx="444" formatCode="General">
                  <c:v>123</c:v>
                </c:pt>
                <c:pt idx="445" formatCode="General">
                  <c:v>113</c:v>
                </c:pt>
                <c:pt idx="446" formatCode="General">
                  <c:v>97</c:v>
                </c:pt>
                <c:pt idx="447" formatCode="General">
                  <c:v>101</c:v>
                </c:pt>
                <c:pt idx="448" formatCode="General">
                  <c:v>96</c:v>
                </c:pt>
                <c:pt idx="449" formatCode="General">
                  <c:v>100</c:v>
                </c:pt>
                <c:pt idx="450" formatCode="General">
                  <c:v>88</c:v>
                </c:pt>
                <c:pt idx="451" formatCode="General">
                  <c:v>107</c:v>
                </c:pt>
                <c:pt idx="452" formatCode="General">
                  <c:v>99</c:v>
                </c:pt>
                <c:pt idx="453" formatCode="General">
                  <c:v>92</c:v>
                </c:pt>
                <c:pt idx="454" formatCode="General">
                  <c:v>107.5</c:v>
                </c:pt>
                <c:pt idx="455" formatCode="General">
                  <c:v>99</c:v>
                </c:pt>
                <c:pt idx="456" formatCode="General">
                  <c:v>93</c:v>
                </c:pt>
                <c:pt idx="457" formatCode="General">
                  <c:v>123</c:v>
                </c:pt>
                <c:pt idx="458" formatCode="General">
                  <c:v>104</c:v>
                </c:pt>
                <c:pt idx="459" formatCode="General">
                  <c:v>105</c:v>
                </c:pt>
                <c:pt idx="460" formatCode="General">
                  <c:v>96</c:v>
                </c:pt>
                <c:pt idx="461" formatCode="General">
                  <c:v>101</c:v>
                </c:pt>
                <c:pt idx="462" formatCode="General">
                  <c:v>107</c:v>
                </c:pt>
                <c:pt idx="463" formatCode="General">
                  <c:v>92.7</c:v>
                </c:pt>
                <c:pt idx="464" formatCode="General">
                  <c:v>82</c:v>
                </c:pt>
                <c:pt idx="465" formatCode="General">
                  <c:v>104</c:v>
                </c:pt>
                <c:pt idx="466" formatCode="General">
                  <c:v>101</c:v>
                </c:pt>
                <c:pt idx="467" formatCode="General">
                  <c:v>108.5</c:v>
                </c:pt>
                <c:pt idx="468" formatCode="General">
                  <c:v>106</c:v>
                </c:pt>
                <c:pt idx="469" formatCode="General">
                  <c:v>112</c:v>
                </c:pt>
                <c:pt idx="470" formatCode="General">
                  <c:v>115.5</c:v>
                </c:pt>
                <c:pt idx="471" formatCode="General">
                  <c:v>87</c:v>
                </c:pt>
                <c:pt idx="472" formatCode="General">
                  <c:v>103</c:v>
                </c:pt>
                <c:pt idx="473" formatCode="General">
                  <c:v>97</c:v>
                </c:pt>
                <c:pt idx="474" formatCode="General">
                  <c:v>93</c:v>
                </c:pt>
                <c:pt idx="475" formatCode="General">
                  <c:v>82</c:v>
                </c:pt>
                <c:pt idx="476" formatCode="General">
                  <c:v>98</c:v>
                </c:pt>
                <c:pt idx="477" formatCode="General">
                  <c:v>101</c:v>
                </c:pt>
                <c:pt idx="478" formatCode="General">
                  <c:v>117.5</c:v>
                </c:pt>
                <c:pt idx="479" formatCode="General">
                  <c:v>112</c:v>
                </c:pt>
                <c:pt idx="480" formatCode="General">
                  <c:v>108</c:v>
                </c:pt>
                <c:pt idx="481" formatCode="General">
                  <c:v>130</c:v>
                </c:pt>
                <c:pt idx="482" formatCode="General">
                  <c:v>122</c:v>
                </c:pt>
                <c:pt idx="483" formatCode="General">
                  <c:v>133</c:v>
                </c:pt>
                <c:pt idx="484" formatCode="General">
                  <c:v>129</c:v>
                </c:pt>
                <c:pt idx="485" formatCode="General">
                  <c:v>127.5</c:v>
                </c:pt>
                <c:pt idx="486" formatCode="General">
                  <c:v>117.5</c:v>
                </c:pt>
                <c:pt idx="487" formatCode="General">
                  <c:v>108</c:v>
                </c:pt>
                <c:pt idx="488" formatCode="General">
                  <c:v>113</c:v>
                </c:pt>
                <c:pt idx="489" formatCode="General">
                  <c:v>109</c:v>
                </c:pt>
                <c:pt idx="490" formatCode="General">
                  <c:v>110</c:v>
                </c:pt>
                <c:pt idx="491" formatCode="General">
                  <c:v>116</c:v>
                </c:pt>
                <c:pt idx="492" formatCode="General">
                  <c:v>121</c:v>
                </c:pt>
                <c:pt idx="493" formatCode="General">
                  <c:v>115</c:v>
                </c:pt>
                <c:pt idx="494" formatCode="General">
                  <c:v>107</c:v>
                </c:pt>
                <c:pt idx="495" formatCode="General">
                  <c:v>125</c:v>
                </c:pt>
                <c:pt idx="496" formatCode="General">
                  <c:v>118</c:v>
                </c:pt>
                <c:pt idx="497" formatCode="General">
                  <c:v>119</c:v>
                </c:pt>
                <c:pt idx="498" formatCode="General">
                  <c:v>113</c:v>
                </c:pt>
                <c:pt idx="499" formatCode="General">
                  <c:v>121</c:v>
                </c:pt>
                <c:pt idx="500" formatCode="General">
                  <c:v>109</c:v>
                </c:pt>
                <c:pt idx="501" formatCode="General">
                  <c:v>117</c:v>
                </c:pt>
                <c:pt idx="502" formatCode="General">
                  <c:v>123</c:v>
                </c:pt>
                <c:pt idx="503" formatCode="General">
                  <c:v>100</c:v>
                </c:pt>
                <c:pt idx="504" formatCode="General">
                  <c:v>103.5</c:v>
                </c:pt>
                <c:pt idx="505" formatCode="General">
                  <c:v>113</c:v>
                </c:pt>
                <c:pt idx="506" formatCode="General">
                  <c:v>101</c:v>
                </c:pt>
                <c:pt idx="507" formatCode="General">
                  <c:v>111</c:v>
                </c:pt>
                <c:pt idx="508" formatCode="General">
                  <c:v>120</c:v>
                </c:pt>
                <c:pt idx="509" formatCode="General">
                  <c:v>120.5</c:v>
                </c:pt>
                <c:pt idx="510" formatCode="General">
                  <c:v>110</c:v>
                </c:pt>
                <c:pt idx="511" formatCode="General">
                  <c:v>115</c:v>
                </c:pt>
                <c:pt idx="512" formatCode="General">
                  <c:v>114</c:v>
                </c:pt>
                <c:pt idx="513" formatCode="General">
                  <c:v>120</c:v>
                </c:pt>
                <c:pt idx="514" formatCode="General">
                  <c:v>115</c:v>
                </c:pt>
                <c:pt idx="515" formatCode="General">
                  <c:v>101</c:v>
                </c:pt>
                <c:pt idx="516" formatCode="General">
                  <c:v>120</c:v>
                </c:pt>
                <c:pt idx="517" formatCode="General">
                  <c:v>122</c:v>
                </c:pt>
                <c:pt idx="518" formatCode="General">
                  <c:v>109</c:v>
                </c:pt>
                <c:pt idx="519" formatCode="General">
                  <c:v>120</c:v>
                </c:pt>
                <c:pt idx="520" formatCode="General">
                  <c:v>122</c:v>
                </c:pt>
                <c:pt idx="521" formatCode="General">
                  <c:v>116</c:v>
                </c:pt>
                <c:pt idx="522" formatCode="General">
                  <c:v>119</c:v>
                </c:pt>
                <c:pt idx="523" formatCode="General">
                  <c:v>110</c:v>
                </c:pt>
                <c:pt idx="524" formatCode="General">
                  <c:v>118</c:v>
                </c:pt>
                <c:pt idx="525" formatCode="General">
                  <c:v>113</c:v>
                </c:pt>
                <c:pt idx="526" formatCode="General">
                  <c:v>112</c:v>
                </c:pt>
                <c:pt idx="527" formatCode="General">
                  <c:v>115</c:v>
                </c:pt>
                <c:pt idx="528" formatCode="General">
                  <c:v>117</c:v>
                </c:pt>
                <c:pt idx="529" formatCode="General">
                  <c:v>106</c:v>
                </c:pt>
                <c:pt idx="530" formatCode="General">
                  <c:v>113</c:v>
                </c:pt>
                <c:pt idx="531" formatCode="General">
                  <c:v>115</c:v>
                </c:pt>
                <c:pt idx="532" formatCode="General">
                  <c:v>131</c:v>
                </c:pt>
                <c:pt idx="533" formatCode="General">
                  <c:v>101</c:v>
                </c:pt>
                <c:pt idx="534" formatCode="General">
                  <c:v>122</c:v>
                </c:pt>
                <c:pt idx="535" formatCode="General">
                  <c:v>114</c:v>
                </c:pt>
                <c:pt idx="536" formatCode="General">
                  <c:v>106.5</c:v>
                </c:pt>
                <c:pt idx="537" formatCode="General">
                  <c:v>110</c:v>
                </c:pt>
                <c:pt idx="538" formatCode="General">
                  <c:v>117</c:v>
                </c:pt>
                <c:pt idx="539" formatCode="General">
                  <c:v>115</c:v>
                </c:pt>
                <c:pt idx="540" formatCode="General">
                  <c:v>110</c:v>
                </c:pt>
                <c:pt idx="541" formatCode="General">
                  <c:v>123</c:v>
                </c:pt>
                <c:pt idx="542" formatCode="General">
                  <c:v>119</c:v>
                </c:pt>
                <c:pt idx="543" formatCode="General">
                  <c:v>118</c:v>
                </c:pt>
                <c:pt idx="544" formatCode="General">
                  <c:v>107</c:v>
                </c:pt>
                <c:pt idx="545" formatCode="General">
                  <c:v>109</c:v>
                </c:pt>
                <c:pt idx="546" formatCode="General">
                  <c:v>119</c:v>
                </c:pt>
                <c:pt idx="547" formatCode="General">
                  <c:v>109</c:v>
                </c:pt>
                <c:pt idx="548" formatCode="General">
                  <c:v>120</c:v>
                </c:pt>
                <c:pt idx="549" formatCode="General">
                  <c:v>102</c:v>
                </c:pt>
                <c:pt idx="550" formatCode="General">
                  <c:v>102</c:v>
                </c:pt>
                <c:pt idx="551" formatCode="General">
                  <c:v>116</c:v>
                </c:pt>
                <c:pt idx="552" formatCode="General">
                  <c:v>111</c:v>
                </c:pt>
                <c:pt idx="553" formatCode="General">
                  <c:v>109</c:v>
                </c:pt>
                <c:pt idx="554" formatCode="General">
                  <c:v>105</c:v>
                </c:pt>
                <c:pt idx="555" formatCode="General">
                  <c:v>106</c:v>
                </c:pt>
                <c:pt idx="556" formatCode="General">
                  <c:v>111</c:v>
                </c:pt>
                <c:pt idx="557" formatCode="General">
                  <c:v>116</c:v>
                </c:pt>
                <c:pt idx="558" formatCode="General">
                  <c:v>111</c:v>
                </c:pt>
                <c:pt idx="559" formatCode="General">
                  <c:v>117</c:v>
                </c:pt>
                <c:pt idx="560" formatCode="General">
                  <c:v>110</c:v>
                </c:pt>
                <c:pt idx="561" formatCode="General">
                  <c:v>112</c:v>
                </c:pt>
                <c:pt idx="562" formatCode="General">
                  <c:v>118</c:v>
                </c:pt>
                <c:pt idx="563" formatCode="General">
                  <c:v>116</c:v>
                </c:pt>
                <c:pt idx="564" formatCode="General">
                  <c:v>116</c:v>
                </c:pt>
                <c:pt idx="565" formatCode="General">
                  <c:v>119</c:v>
                </c:pt>
                <c:pt idx="566" formatCode="General">
                  <c:v>112</c:v>
                </c:pt>
                <c:pt idx="567" formatCode="General">
                  <c:v>113</c:v>
                </c:pt>
                <c:pt idx="568" formatCode="General">
                  <c:v>124</c:v>
                </c:pt>
                <c:pt idx="569" formatCode="General">
                  <c:v>101</c:v>
                </c:pt>
                <c:pt idx="570" formatCode="General">
                  <c:v>106</c:v>
                </c:pt>
                <c:pt idx="571" formatCode="General">
                  <c:v>111</c:v>
                </c:pt>
                <c:pt idx="572" formatCode="General">
                  <c:v>112</c:v>
                </c:pt>
                <c:pt idx="573" formatCode="General">
                  <c:v>111</c:v>
                </c:pt>
                <c:pt idx="574" formatCode="General">
                  <c:v>125</c:v>
                </c:pt>
                <c:pt idx="575" formatCode="General">
                  <c:v>117</c:v>
                </c:pt>
                <c:pt idx="576" formatCode="General">
                  <c:v>125</c:v>
                </c:pt>
                <c:pt idx="577" formatCode="General">
                  <c:v>106</c:v>
                </c:pt>
                <c:pt idx="578" formatCode="General">
                  <c:v>119</c:v>
                </c:pt>
                <c:pt idx="579" formatCode="General">
                  <c:v>121</c:v>
                </c:pt>
                <c:pt idx="580" formatCode="General">
                  <c:v>121</c:v>
                </c:pt>
                <c:pt idx="581" formatCode="General">
                  <c:v>118</c:v>
                </c:pt>
                <c:pt idx="582" formatCode="General">
                  <c:v>117</c:v>
                </c:pt>
                <c:pt idx="583" formatCode="General">
                  <c:v>112</c:v>
                </c:pt>
                <c:pt idx="584" formatCode="General">
                  <c:v>122</c:v>
                </c:pt>
                <c:pt idx="585" formatCode="General">
                  <c:v>116</c:v>
                </c:pt>
                <c:pt idx="586" formatCode="General">
                  <c:v>107.5</c:v>
                </c:pt>
                <c:pt idx="587" formatCode="General">
                  <c:v>118</c:v>
                </c:pt>
                <c:pt idx="588" formatCode="General">
                  <c:v>107</c:v>
                </c:pt>
                <c:pt idx="589" formatCode="General">
                  <c:v>127</c:v>
                </c:pt>
                <c:pt idx="590" formatCode="General">
                  <c:v>118</c:v>
                </c:pt>
                <c:pt idx="591" formatCode="General">
                  <c:v>116</c:v>
                </c:pt>
                <c:pt idx="592" formatCode="General">
                  <c:v>110</c:v>
                </c:pt>
                <c:pt idx="593" formatCode="General">
                  <c:v>117</c:v>
                </c:pt>
                <c:pt idx="594" formatCode="General">
                  <c:v>127.5</c:v>
                </c:pt>
                <c:pt idx="595" formatCode="General">
                  <c:v>121</c:v>
                </c:pt>
                <c:pt idx="596" formatCode="General">
                  <c:v>124</c:v>
                </c:pt>
                <c:pt idx="597" formatCode="General">
                  <c:v>111</c:v>
                </c:pt>
                <c:pt idx="598" formatCode="General">
                  <c:v>114</c:v>
                </c:pt>
                <c:pt idx="599" formatCode="General">
                  <c:v>116</c:v>
                </c:pt>
                <c:pt idx="600" formatCode="General">
                  <c:v>113</c:v>
                </c:pt>
                <c:pt idx="601" formatCode="General">
                  <c:v>100</c:v>
                </c:pt>
                <c:pt idx="602" formatCode="General">
                  <c:v>113</c:v>
                </c:pt>
                <c:pt idx="603" formatCode="General">
                  <c:v>101</c:v>
                </c:pt>
                <c:pt idx="604" formatCode="General">
                  <c:v>110</c:v>
                </c:pt>
                <c:pt idx="605" formatCode="General">
                  <c:v>127</c:v>
                </c:pt>
                <c:pt idx="606" formatCode="General">
                  <c:v>107.5</c:v>
                </c:pt>
                <c:pt idx="607" formatCode="General">
                  <c:v>110</c:v>
                </c:pt>
                <c:pt idx="608" formatCode="General">
                  <c:v>110.5</c:v>
                </c:pt>
                <c:pt idx="609" formatCode="General">
                  <c:v>127</c:v>
                </c:pt>
                <c:pt idx="610" formatCode="General">
                  <c:v>123</c:v>
                </c:pt>
                <c:pt idx="611" formatCode="General">
                  <c:v>114</c:v>
                </c:pt>
                <c:pt idx="612" formatCode="General">
                  <c:v>111</c:v>
                </c:pt>
                <c:pt idx="613" formatCode="General">
                  <c:v>120</c:v>
                </c:pt>
                <c:pt idx="614" formatCode="General">
                  <c:v>115</c:v>
                </c:pt>
                <c:pt idx="615" formatCode="General">
                  <c:v>123</c:v>
                </c:pt>
                <c:pt idx="616" formatCode="General">
                  <c:v>124</c:v>
                </c:pt>
                <c:pt idx="617" formatCode="General">
                  <c:v>120.5</c:v>
                </c:pt>
                <c:pt idx="618" formatCode="General">
                  <c:v>106</c:v>
                </c:pt>
                <c:pt idx="619" formatCode="General">
                  <c:v>118</c:v>
                </c:pt>
                <c:pt idx="620" formatCode="General">
                  <c:v>126</c:v>
                </c:pt>
                <c:pt idx="621" formatCode="General">
                  <c:v>120</c:v>
                </c:pt>
                <c:pt idx="622" formatCode="General">
                  <c:v>127</c:v>
                </c:pt>
                <c:pt idx="623" formatCode="General">
                  <c:v>111</c:v>
                </c:pt>
                <c:pt idx="624" formatCode="General">
                  <c:v>117</c:v>
                </c:pt>
                <c:pt idx="625" formatCode="General">
                  <c:v>116</c:v>
                </c:pt>
                <c:pt idx="626" formatCode="General">
                  <c:v>110</c:v>
                </c:pt>
                <c:pt idx="627" formatCode="General">
                  <c:v>119</c:v>
                </c:pt>
                <c:pt idx="628" formatCode="General">
                  <c:v>122</c:v>
                </c:pt>
                <c:pt idx="629" formatCode="General">
                  <c:v>131</c:v>
                </c:pt>
                <c:pt idx="630" formatCode="General">
                  <c:v>108.6</c:v>
                </c:pt>
                <c:pt idx="631" formatCode="General">
                  <c:v>109.1</c:v>
                </c:pt>
                <c:pt idx="632" formatCode="General">
                  <c:v>118.4</c:v>
                </c:pt>
                <c:pt idx="633" formatCode="General">
                  <c:v>116.2</c:v>
                </c:pt>
                <c:pt idx="634" formatCode="General">
                  <c:v>130</c:v>
                </c:pt>
                <c:pt idx="635" formatCode="General">
                  <c:v>121</c:v>
                </c:pt>
                <c:pt idx="636" formatCode="General">
                  <c:v>108.7</c:v>
                </c:pt>
                <c:pt idx="637" formatCode="General">
                  <c:v>112.2</c:v>
                </c:pt>
                <c:pt idx="638" formatCode="0">
                  <c:v>115</c:v>
                </c:pt>
              </c:numCache>
            </c:numRef>
          </c:xVal>
          <c:yVal>
            <c:numRef>
              <c:f>Feuil1!$I$3:$I$641</c:f>
              <c:numCache>
                <c:formatCode>0.0</c:formatCode>
                <c:ptCount val="639"/>
                <c:pt idx="638" formatCode="General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63-1843-B800-2493F885A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354624"/>
        <c:axId val="1"/>
      </c:scatterChart>
      <c:valAx>
        <c:axId val="1138354624"/>
        <c:scaling>
          <c:orientation val="minMax"/>
          <c:max val="160"/>
          <c:min val="6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Staphylion-Hormion (3), mm</a:t>
                </a:r>
              </a:p>
            </c:rich>
          </c:tx>
          <c:layout>
            <c:manualLayout>
              <c:xMode val="edge"/>
              <c:yMode val="edge"/>
              <c:x val="0.30880147651192252"/>
              <c:y val="0.922312036631035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crossBetween val="midCat"/>
        <c:majorUnit val="20"/>
      </c:valAx>
      <c:valAx>
        <c:axId val="1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2400"/>
                  <a:t>Palatal</a:t>
                </a:r>
                <a:r>
                  <a:rPr lang="fr-FR" sz="2400" baseline="0"/>
                  <a:t> Length</a:t>
                </a:r>
                <a:r>
                  <a:rPr lang="fr-FR"/>
                  <a:t> (2-5), mm</a:t>
                </a:r>
              </a:p>
            </c:rich>
          </c:tx>
          <c:layout>
            <c:manualLayout>
              <c:xMode val="edge"/>
              <c:yMode val="edge"/>
              <c:x val="3.5896917129746977E-2"/>
              <c:y val="0.34218251970680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38354624"/>
        <c:crosses val="autoZero"/>
        <c:crossBetween val="midCat"/>
        <c:majorUnit val="20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6.5004165153935853E-2"/>
          <c:y val="3.436963054978593E-2"/>
          <c:w val="0.83185762084942216"/>
          <c:h val="0.1275918840203754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315292</xdr:colOff>
      <xdr:row>3</xdr:row>
      <xdr:rowOff>136938</xdr:rowOff>
    </xdr:from>
    <xdr:to>
      <xdr:col>20</xdr:col>
      <xdr:colOff>427935</xdr:colOff>
      <xdr:row>43</xdr:row>
      <xdr:rowOff>13805</xdr:rowOff>
    </xdr:to>
    <xdr:graphicFrame macro="">
      <xdr:nvGraphicFramePr>
        <xdr:cNvPr id="1030" name="Graphique 6">
          <a:extLst>
            <a:ext uri="{FF2B5EF4-FFF2-40B4-BE49-F238E27FC236}">
              <a16:creationId xmlns:a16="http://schemas.microsoft.com/office/drawing/2014/main" id="{B4F63D68-74DC-208A-BB48-4B393DAF3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4"/>
  <sheetViews>
    <sheetView tabSelected="1" zoomScale="75" zoomScaleNormal="75" workbookViewId="0">
      <selection activeCell="J9" sqref="J9"/>
    </sheetView>
  </sheetViews>
  <sheetFormatPr defaultColWidth="10.796875" defaultRowHeight="18"/>
  <cols>
    <col min="1" max="1" width="14.69921875" style="3" bestFit="1" customWidth="1"/>
    <col min="2" max="2" width="21.19921875" style="3" customWidth="1"/>
    <col min="3" max="3" width="13.796875" style="3" bestFit="1" customWidth="1"/>
    <col min="4" max="4" width="13.296875" style="3" bestFit="1" customWidth="1"/>
    <col min="5" max="5" width="7.69921875" style="3" bestFit="1" customWidth="1"/>
    <col min="6" max="6" width="18.5" style="3" customWidth="1"/>
    <col min="7" max="7" width="16.796875" style="3" customWidth="1"/>
    <col min="8" max="8" width="16.5" style="3" customWidth="1"/>
    <col min="9" max="9" width="13.19921875" style="3" bestFit="1" customWidth="1"/>
    <col min="10" max="10" width="9" style="3" bestFit="1" customWidth="1"/>
    <col min="11" max="11" width="11.796875" style="3" bestFit="1" customWidth="1"/>
    <col min="12" max="16384" width="10.796875" style="3"/>
  </cols>
  <sheetData>
    <row r="1" spans="1:10">
      <c r="A1" s="1"/>
      <c r="B1" s="1"/>
      <c r="C1" s="1"/>
      <c r="D1" s="2">
        <v>3</v>
      </c>
      <c r="E1" s="2">
        <v>3</v>
      </c>
      <c r="F1" s="21" t="s">
        <v>875</v>
      </c>
    </row>
    <row r="2" spans="1:10">
      <c r="A2" s="1"/>
      <c r="B2" s="1"/>
      <c r="C2" s="1"/>
      <c r="D2" s="2"/>
      <c r="E2" s="2"/>
      <c r="F2" s="3" t="s">
        <v>874</v>
      </c>
      <c r="G2" s="3" t="s">
        <v>876</v>
      </c>
      <c r="H2" s="2" t="s">
        <v>877</v>
      </c>
      <c r="I2" s="4" t="s">
        <v>882</v>
      </c>
      <c r="J2" s="4"/>
    </row>
    <row r="3" spans="1:10">
      <c r="A3" s="1"/>
      <c r="B3" s="1" t="s">
        <v>884</v>
      </c>
      <c r="C3" s="1" t="s">
        <v>885</v>
      </c>
      <c r="D3" s="5">
        <v>107</v>
      </c>
      <c r="E3" s="5">
        <v>107</v>
      </c>
      <c r="F3" s="5">
        <v>160</v>
      </c>
      <c r="G3" s="5"/>
      <c r="H3" s="5"/>
      <c r="I3" s="5"/>
      <c r="J3" s="5"/>
    </row>
    <row r="4" spans="1:10">
      <c r="A4" s="1"/>
      <c r="B4" s="1" t="s">
        <v>886</v>
      </c>
      <c r="C4" s="1" t="s">
        <v>887</v>
      </c>
      <c r="D4" s="5">
        <v>136</v>
      </c>
      <c r="E4" s="5">
        <v>136</v>
      </c>
      <c r="F4" s="5">
        <v>162</v>
      </c>
      <c r="G4" s="5"/>
      <c r="H4" s="5"/>
      <c r="I4" s="5"/>
      <c r="J4" s="5"/>
    </row>
    <row r="5" spans="1:10">
      <c r="B5" s="6" t="s">
        <v>888</v>
      </c>
      <c r="C5" s="6" t="s">
        <v>519</v>
      </c>
      <c r="D5" s="5">
        <v>90.5</v>
      </c>
      <c r="E5" s="5">
        <v>90.5</v>
      </c>
      <c r="F5" s="5">
        <v>112</v>
      </c>
      <c r="G5" s="5"/>
      <c r="H5" s="5"/>
      <c r="I5" s="5"/>
      <c r="J5" s="5"/>
    </row>
    <row r="6" spans="1:10">
      <c r="B6" s="6" t="s">
        <v>520</v>
      </c>
      <c r="C6" s="6" t="s">
        <v>521</v>
      </c>
      <c r="D6" s="5">
        <v>101</v>
      </c>
      <c r="E6" s="5">
        <v>101</v>
      </c>
      <c r="F6" s="7">
        <v>138</v>
      </c>
      <c r="G6" s="5"/>
      <c r="H6" s="5"/>
      <c r="I6" s="5"/>
      <c r="J6" s="5"/>
    </row>
    <row r="7" spans="1:10">
      <c r="B7" s="1" t="s">
        <v>889</v>
      </c>
      <c r="C7" s="6" t="s">
        <v>522</v>
      </c>
      <c r="D7" s="5">
        <v>129</v>
      </c>
      <c r="E7" s="5">
        <v>129</v>
      </c>
      <c r="F7" s="7">
        <v>148</v>
      </c>
      <c r="G7" s="5"/>
      <c r="H7" s="5"/>
      <c r="I7" s="5"/>
      <c r="J7" s="5"/>
    </row>
    <row r="8" spans="1:10">
      <c r="B8" s="1" t="s">
        <v>890</v>
      </c>
      <c r="C8" s="6" t="s">
        <v>523</v>
      </c>
      <c r="D8" s="5">
        <v>117</v>
      </c>
      <c r="E8" s="5">
        <v>117</v>
      </c>
      <c r="F8" s="7">
        <v>160</v>
      </c>
      <c r="G8" s="5"/>
      <c r="H8" s="5"/>
      <c r="I8" s="5"/>
      <c r="J8" s="5"/>
    </row>
    <row r="9" spans="1:10">
      <c r="B9" s="1" t="s">
        <v>891</v>
      </c>
      <c r="C9" s="6" t="s">
        <v>524</v>
      </c>
      <c r="D9" s="8">
        <v>141</v>
      </c>
      <c r="E9" s="8">
        <v>141</v>
      </c>
      <c r="F9" s="7">
        <v>152</v>
      </c>
      <c r="G9" s="5"/>
      <c r="H9" s="5"/>
      <c r="I9" s="5"/>
      <c r="J9" s="5"/>
    </row>
    <row r="10" spans="1:10">
      <c r="B10" s="1" t="s">
        <v>892</v>
      </c>
      <c r="C10" s="6" t="s">
        <v>525</v>
      </c>
      <c r="D10" s="5">
        <v>122</v>
      </c>
      <c r="E10" s="5">
        <v>122</v>
      </c>
      <c r="F10" s="7">
        <v>137</v>
      </c>
      <c r="G10" s="5"/>
      <c r="H10" s="5"/>
      <c r="I10" s="5"/>
      <c r="J10" s="5"/>
    </row>
    <row r="11" spans="1:10">
      <c r="B11" s="1" t="s">
        <v>893</v>
      </c>
      <c r="C11" s="6" t="s">
        <v>526</v>
      </c>
      <c r="D11" s="5">
        <v>111</v>
      </c>
      <c r="E11" s="5">
        <v>111</v>
      </c>
      <c r="F11" s="7">
        <v>138</v>
      </c>
      <c r="G11" s="5"/>
      <c r="H11" s="5"/>
      <c r="I11" s="5"/>
      <c r="J11" s="5"/>
    </row>
    <row r="12" spans="1:10">
      <c r="B12" s="6" t="s">
        <v>894</v>
      </c>
      <c r="C12" s="6" t="s">
        <v>527</v>
      </c>
      <c r="D12" s="9">
        <v>85</v>
      </c>
      <c r="E12" s="9">
        <v>85</v>
      </c>
      <c r="F12" s="9">
        <v>103</v>
      </c>
      <c r="G12" s="5"/>
      <c r="H12" s="5"/>
      <c r="I12" s="5"/>
      <c r="J12" s="5"/>
    </row>
    <row r="13" spans="1:10">
      <c r="B13" s="1" t="s">
        <v>895</v>
      </c>
      <c r="C13" s="1" t="s">
        <v>528</v>
      </c>
      <c r="D13" s="5">
        <v>130</v>
      </c>
      <c r="E13" s="5">
        <v>130</v>
      </c>
      <c r="F13" s="7">
        <v>153</v>
      </c>
      <c r="G13" s="5"/>
      <c r="H13" s="5"/>
      <c r="I13" s="5"/>
      <c r="J13" s="5"/>
    </row>
    <row r="14" spans="1:10">
      <c r="B14" s="1" t="s">
        <v>896</v>
      </c>
      <c r="C14" s="1" t="s">
        <v>638</v>
      </c>
      <c r="D14" s="5">
        <v>133</v>
      </c>
      <c r="E14" s="5">
        <v>133</v>
      </c>
      <c r="F14" s="7">
        <v>164</v>
      </c>
      <c r="G14" s="5"/>
      <c r="H14" s="5"/>
      <c r="I14" s="5"/>
      <c r="J14" s="5"/>
    </row>
    <row r="15" spans="1:10">
      <c r="B15" s="6" t="s">
        <v>639</v>
      </c>
      <c r="C15" s="6" t="s">
        <v>640</v>
      </c>
      <c r="D15" s="5">
        <v>98</v>
      </c>
      <c r="E15" s="5">
        <v>98</v>
      </c>
      <c r="F15" s="7">
        <v>132</v>
      </c>
      <c r="G15" s="5"/>
      <c r="H15" s="5"/>
      <c r="I15" s="5"/>
      <c r="J15" s="5"/>
    </row>
    <row r="16" spans="1:10">
      <c r="B16" s="1" t="s">
        <v>897</v>
      </c>
      <c r="C16" s="1" t="s">
        <v>641</v>
      </c>
      <c r="D16" s="5">
        <v>114</v>
      </c>
      <c r="E16" s="5">
        <v>114</v>
      </c>
      <c r="F16" s="7">
        <v>134</v>
      </c>
      <c r="G16" s="5"/>
      <c r="H16" s="5"/>
      <c r="I16" s="5"/>
      <c r="J16" s="5"/>
    </row>
    <row r="17" spans="2:10">
      <c r="B17" s="1" t="s">
        <v>898</v>
      </c>
      <c r="C17" s="1" t="s">
        <v>642</v>
      </c>
      <c r="D17" s="5">
        <v>115</v>
      </c>
      <c r="E17" s="5">
        <v>115</v>
      </c>
      <c r="F17" s="7">
        <v>148</v>
      </c>
      <c r="G17" s="5"/>
      <c r="H17" s="5"/>
      <c r="I17" s="5"/>
      <c r="J17" s="5"/>
    </row>
    <row r="18" spans="2:10">
      <c r="B18" s="1" t="s">
        <v>899</v>
      </c>
      <c r="C18" s="1" t="s">
        <v>643</v>
      </c>
      <c r="D18" s="5">
        <v>105</v>
      </c>
      <c r="E18" s="5">
        <v>105</v>
      </c>
      <c r="F18" s="7">
        <v>136</v>
      </c>
      <c r="G18" s="5"/>
      <c r="H18" s="5"/>
      <c r="I18" s="5"/>
      <c r="J18" s="5"/>
    </row>
    <row r="19" spans="2:10">
      <c r="B19" s="1" t="s">
        <v>900</v>
      </c>
      <c r="C19" s="1" t="s">
        <v>644</v>
      </c>
      <c r="D19" s="5">
        <v>78</v>
      </c>
      <c r="E19" s="5">
        <v>78</v>
      </c>
      <c r="F19" s="5">
        <v>96</v>
      </c>
      <c r="G19" s="5"/>
      <c r="H19" s="5"/>
      <c r="I19" s="5"/>
      <c r="J19" s="5"/>
    </row>
    <row r="20" spans="2:10">
      <c r="B20" s="1" t="s">
        <v>901</v>
      </c>
      <c r="C20" s="1" t="s">
        <v>645</v>
      </c>
      <c r="D20" s="5">
        <v>102</v>
      </c>
      <c r="E20" s="5">
        <v>102</v>
      </c>
      <c r="F20" s="7">
        <v>124</v>
      </c>
      <c r="G20" s="5"/>
      <c r="H20" s="5"/>
      <c r="I20" s="5"/>
      <c r="J20" s="5"/>
    </row>
    <row r="21" spans="2:10">
      <c r="B21" s="1" t="s">
        <v>902</v>
      </c>
      <c r="C21" s="1" t="s">
        <v>646</v>
      </c>
      <c r="D21" s="5">
        <v>79</v>
      </c>
      <c r="E21" s="5">
        <v>79</v>
      </c>
      <c r="F21" s="5">
        <v>110</v>
      </c>
      <c r="G21" s="5"/>
      <c r="H21" s="5"/>
      <c r="I21" s="5"/>
      <c r="J21" s="5"/>
    </row>
    <row r="22" spans="2:10">
      <c r="B22" s="1" t="s">
        <v>647</v>
      </c>
      <c r="C22" s="1" t="s">
        <v>648</v>
      </c>
      <c r="D22" s="10">
        <v>66</v>
      </c>
      <c r="E22" s="10">
        <v>66</v>
      </c>
      <c r="F22" s="5">
        <v>96</v>
      </c>
      <c r="G22" s="5"/>
      <c r="H22" s="5"/>
      <c r="I22" s="5"/>
      <c r="J22" s="5"/>
    </row>
    <row r="23" spans="2:10">
      <c r="B23" s="1" t="s">
        <v>903</v>
      </c>
      <c r="C23" s="1" t="s">
        <v>529</v>
      </c>
      <c r="D23" s="5">
        <v>128</v>
      </c>
      <c r="E23" s="5">
        <v>128</v>
      </c>
      <c r="F23" s="7">
        <v>144</v>
      </c>
      <c r="G23" s="5"/>
      <c r="H23" s="5"/>
      <c r="I23" s="5"/>
      <c r="J23" s="5"/>
    </row>
    <row r="24" spans="2:10">
      <c r="B24" s="1" t="s">
        <v>904</v>
      </c>
      <c r="C24" s="1" t="s">
        <v>530</v>
      </c>
      <c r="D24" s="5">
        <v>119</v>
      </c>
      <c r="E24" s="5">
        <v>119</v>
      </c>
      <c r="F24" s="7">
        <v>144</v>
      </c>
      <c r="G24" s="5"/>
      <c r="H24" s="5"/>
      <c r="I24" s="5"/>
      <c r="J24" s="5"/>
    </row>
    <row r="25" spans="2:10">
      <c r="B25" s="6" t="s">
        <v>531</v>
      </c>
      <c r="C25" s="1" t="s">
        <v>532</v>
      </c>
      <c r="D25" s="5">
        <v>98</v>
      </c>
      <c r="E25" s="5">
        <v>98</v>
      </c>
      <c r="F25" s="5">
        <v>137</v>
      </c>
      <c r="G25" s="5"/>
      <c r="H25" s="5"/>
      <c r="I25" s="5"/>
      <c r="J25" s="5"/>
    </row>
    <row r="26" spans="2:10">
      <c r="B26" s="1" t="s">
        <v>905</v>
      </c>
      <c r="C26" s="1" t="s">
        <v>533</v>
      </c>
      <c r="D26" s="5">
        <v>85</v>
      </c>
      <c r="E26" s="5">
        <v>85</v>
      </c>
      <c r="F26" s="5">
        <v>109</v>
      </c>
      <c r="G26" s="5"/>
      <c r="H26" s="5"/>
      <c r="I26" s="5"/>
      <c r="J26" s="5"/>
    </row>
    <row r="27" spans="2:10">
      <c r="B27" s="1" t="s">
        <v>534</v>
      </c>
      <c r="C27" s="1" t="s">
        <v>535</v>
      </c>
      <c r="D27" s="5">
        <v>91</v>
      </c>
      <c r="E27" s="5">
        <v>91</v>
      </c>
      <c r="F27" s="5">
        <v>116</v>
      </c>
      <c r="G27" s="5"/>
      <c r="H27" s="5"/>
      <c r="I27" s="5"/>
      <c r="J27" s="5"/>
    </row>
    <row r="28" spans="2:10">
      <c r="B28" s="1" t="s">
        <v>906</v>
      </c>
      <c r="C28" s="1" t="s">
        <v>536</v>
      </c>
      <c r="D28" s="5">
        <v>143</v>
      </c>
      <c r="E28" s="5">
        <v>143</v>
      </c>
      <c r="F28" s="11">
        <v>179</v>
      </c>
      <c r="G28" s="5"/>
      <c r="H28" s="5"/>
      <c r="I28" s="5"/>
      <c r="J28" s="5"/>
    </row>
    <row r="29" spans="2:10">
      <c r="B29" s="1" t="s">
        <v>907</v>
      </c>
      <c r="C29" s="1" t="s">
        <v>537</v>
      </c>
      <c r="D29" s="5">
        <v>122</v>
      </c>
      <c r="E29" s="5">
        <v>122</v>
      </c>
      <c r="F29" s="5">
        <v>156</v>
      </c>
      <c r="G29" s="5"/>
      <c r="H29" s="5"/>
      <c r="I29" s="5"/>
      <c r="J29" s="5"/>
    </row>
    <row r="30" spans="2:10">
      <c r="B30" s="1" t="s">
        <v>908</v>
      </c>
      <c r="C30" s="1" t="s">
        <v>538</v>
      </c>
      <c r="D30" s="5">
        <v>125</v>
      </c>
      <c r="E30" s="5">
        <v>125</v>
      </c>
      <c r="F30" s="7">
        <v>157</v>
      </c>
      <c r="G30" s="5"/>
      <c r="H30" s="5"/>
      <c r="I30" s="5"/>
      <c r="J30" s="5"/>
    </row>
    <row r="31" spans="2:10">
      <c r="B31" s="6" t="s">
        <v>909</v>
      </c>
      <c r="C31" s="6" t="s">
        <v>539</v>
      </c>
      <c r="D31" s="5">
        <v>105</v>
      </c>
      <c r="E31" s="5">
        <v>105</v>
      </c>
      <c r="F31" s="5">
        <v>124</v>
      </c>
      <c r="G31" s="5"/>
      <c r="H31" s="5"/>
      <c r="I31" s="5"/>
      <c r="J31" s="5"/>
    </row>
    <row r="32" spans="2:10">
      <c r="B32" s="1" t="s">
        <v>910</v>
      </c>
      <c r="C32" s="1" t="s">
        <v>540</v>
      </c>
      <c r="D32" s="5">
        <v>74.5</v>
      </c>
      <c r="E32" s="5">
        <v>74.5</v>
      </c>
      <c r="F32" s="5">
        <v>101</v>
      </c>
      <c r="G32" s="5"/>
      <c r="H32" s="5"/>
      <c r="I32" s="5"/>
      <c r="J32" s="5"/>
    </row>
    <row r="33" spans="2:10">
      <c r="B33" s="1" t="s">
        <v>911</v>
      </c>
      <c r="C33" s="1" t="s">
        <v>541</v>
      </c>
      <c r="D33" s="5">
        <v>70</v>
      </c>
      <c r="E33" s="5">
        <v>70</v>
      </c>
      <c r="F33" s="5">
        <v>92</v>
      </c>
      <c r="G33" s="5"/>
      <c r="H33" s="5"/>
      <c r="I33" s="5"/>
      <c r="J33" s="5"/>
    </row>
    <row r="34" spans="2:10">
      <c r="B34" s="1" t="s">
        <v>912</v>
      </c>
      <c r="C34" s="1" t="s">
        <v>202</v>
      </c>
      <c r="D34" s="5">
        <v>104</v>
      </c>
      <c r="E34" s="5">
        <v>104</v>
      </c>
      <c r="F34" s="5">
        <v>135</v>
      </c>
      <c r="G34" s="5"/>
      <c r="H34" s="5"/>
      <c r="I34" s="5"/>
      <c r="J34" s="5"/>
    </row>
    <row r="35" spans="2:10">
      <c r="B35" s="6" t="s">
        <v>913</v>
      </c>
      <c r="C35" s="6" t="s">
        <v>760</v>
      </c>
      <c r="D35" s="5">
        <v>98</v>
      </c>
      <c r="E35" s="5">
        <v>98</v>
      </c>
      <c r="F35" s="5">
        <v>137</v>
      </c>
      <c r="G35" s="5"/>
      <c r="H35" s="5"/>
      <c r="I35" s="5"/>
      <c r="J35" s="5"/>
    </row>
    <row r="36" spans="2:10">
      <c r="B36" s="1" t="s">
        <v>914</v>
      </c>
      <c r="C36" s="1" t="s">
        <v>761</v>
      </c>
      <c r="D36" s="5">
        <v>79</v>
      </c>
      <c r="E36" s="5">
        <v>79</v>
      </c>
      <c r="F36" s="5">
        <v>103</v>
      </c>
      <c r="G36" s="5"/>
      <c r="H36" s="5"/>
      <c r="I36" s="5"/>
      <c r="J36" s="5"/>
    </row>
    <row r="37" spans="2:10">
      <c r="B37" s="1" t="s">
        <v>915</v>
      </c>
      <c r="C37" s="1" t="s">
        <v>762</v>
      </c>
      <c r="D37" s="5">
        <v>105</v>
      </c>
      <c r="E37" s="5">
        <v>105</v>
      </c>
      <c r="F37" s="5">
        <v>132</v>
      </c>
      <c r="G37" s="5"/>
      <c r="H37" s="5"/>
      <c r="I37" s="5"/>
      <c r="J37" s="5"/>
    </row>
    <row r="38" spans="2:10">
      <c r="B38" s="1" t="s">
        <v>916</v>
      </c>
      <c r="C38" s="1" t="s">
        <v>763</v>
      </c>
      <c r="D38" s="5">
        <v>82</v>
      </c>
      <c r="E38" s="5">
        <v>82</v>
      </c>
      <c r="F38" s="5">
        <v>106</v>
      </c>
      <c r="G38" s="5"/>
      <c r="H38" s="5"/>
      <c r="I38" s="5"/>
      <c r="J38" s="5"/>
    </row>
    <row r="39" spans="2:10">
      <c r="B39" s="1" t="s">
        <v>891</v>
      </c>
      <c r="C39" s="1" t="s">
        <v>440</v>
      </c>
      <c r="D39" s="5">
        <v>85</v>
      </c>
      <c r="E39" s="5">
        <v>85</v>
      </c>
      <c r="F39" s="5">
        <v>109</v>
      </c>
      <c r="G39" s="5"/>
      <c r="H39" s="5"/>
      <c r="I39" s="5"/>
      <c r="J39" s="5"/>
    </row>
    <row r="40" spans="2:10">
      <c r="B40" s="1" t="s">
        <v>439</v>
      </c>
      <c r="C40" s="1" t="s">
        <v>441</v>
      </c>
      <c r="D40" s="5">
        <v>98</v>
      </c>
      <c r="E40" s="5">
        <v>98</v>
      </c>
      <c r="F40" s="5">
        <v>121</v>
      </c>
      <c r="G40" s="5"/>
      <c r="H40" s="5"/>
      <c r="I40" s="5"/>
      <c r="J40" s="5"/>
    </row>
    <row r="41" spans="2:10">
      <c r="B41" s="6" t="s">
        <v>442</v>
      </c>
      <c r="C41" s="6" t="s">
        <v>443</v>
      </c>
      <c r="D41" s="5">
        <v>102</v>
      </c>
      <c r="E41" s="5">
        <v>102</v>
      </c>
      <c r="F41" s="5">
        <v>125</v>
      </c>
      <c r="G41" s="5"/>
      <c r="H41" s="5"/>
      <c r="I41" s="5"/>
      <c r="J41" s="5"/>
    </row>
    <row r="42" spans="2:10">
      <c r="B42" s="6" t="s">
        <v>444</v>
      </c>
      <c r="C42" s="6" t="s">
        <v>445</v>
      </c>
      <c r="D42" s="5">
        <v>96</v>
      </c>
      <c r="E42" s="5">
        <v>96</v>
      </c>
      <c r="F42" s="5">
        <v>118</v>
      </c>
      <c r="G42" s="5"/>
      <c r="H42" s="5"/>
      <c r="I42" s="5"/>
      <c r="J42" s="5"/>
    </row>
    <row r="43" spans="2:10">
      <c r="B43" s="6" t="s">
        <v>446</v>
      </c>
      <c r="C43" s="6" t="s">
        <v>203</v>
      </c>
      <c r="D43" s="5">
        <v>96</v>
      </c>
      <c r="E43" s="5">
        <v>96</v>
      </c>
      <c r="F43" s="5">
        <v>137</v>
      </c>
      <c r="G43" s="5"/>
      <c r="H43" s="5"/>
      <c r="I43" s="5"/>
      <c r="J43" s="5"/>
    </row>
    <row r="44" spans="2:10">
      <c r="B44" s="6" t="s">
        <v>649</v>
      </c>
      <c r="C44" s="6" t="s">
        <v>650</v>
      </c>
      <c r="D44" s="5">
        <v>105</v>
      </c>
      <c r="E44" s="5">
        <v>105</v>
      </c>
      <c r="F44" s="5">
        <v>128</v>
      </c>
      <c r="G44" s="5"/>
      <c r="H44" s="5"/>
      <c r="I44" s="5"/>
      <c r="J44" s="5"/>
    </row>
    <row r="45" spans="2:10">
      <c r="B45" s="6" t="s">
        <v>651</v>
      </c>
      <c r="C45" s="6" t="s">
        <v>652</v>
      </c>
      <c r="D45" s="5">
        <v>100</v>
      </c>
      <c r="E45" s="5">
        <v>100</v>
      </c>
      <c r="F45" s="5">
        <v>136</v>
      </c>
      <c r="G45" s="5"/>
      <c r="H45" s="5"/>
      <c r="I45" s="5"/>
      <c r="J45" s="5"/>
    </row>
    <row r="46" spans="2:10">
      <c r="B46" s="6" t="s">
        <v>653</v>
      </c>
      <c r="C46" s="6" t="s">
        <v>654</v>
      </c>
      <c r="D46" s="5">
        <v>96</v>
      </c>
      <c r="E46" s="5">
        <v>96</v>
      </c>
      <c r="F46" s="5">
        <v>126</v>
      </c>
      <c r="G46" s="5"/>
      <c r="H46" s="5"/>
      <c r="I46" s="5"/>
      <c r="J46" s="5"/>
    </row>
    <row r="47" spans="2:10">
      <c r="B47" s="6" t="s">
        <v>655</v>
      </c>
      <c r="C47" s="6" t="s">
        <v>656</v>
      </c>
      <c r="D47" s="5">
        <v>98</v>
      </c>
      <c r="E47" s="5">
        <v>98</v>
      </c>
      <c r="F47" s="5">
        <v>142</v>
      </c>
      <c r="G47" s="5"/>
      <c r="H47" s="5"/>
      <c r="I47" s="5"/>
      <c r="J47" s="5"/>
    </row>
    <row r="48" spans="2:10">
      <c r="B48" s="6">
        <v>1957</v>
      </c>
      <c r="C48" s="6" t="s">
        <v>657</v>
      </c>
      <c r="D48" s="5">
        <v>100</v>
      </c>
      <c r="E48" s="5">
        <v>100</v>
      </c>
      <c r="F48" s="5">
        <v>132</v>
      </c>
      <c r="G48" s="5"/>
      <c r="H48" s="5"/>
      <c r="I48" s="5"/>
      <c r="J48" s="5"/>
    </row>
    <row r="49" spans="2:10">
      <c r="B49" s="6">
        <v>1959</v>
      </c>
      <c r="C49" s="6" t="s">
        <v>658</v>
      </c>
      <c r="D49" s="5">
        <v>102.5</v>
      </c>
      <c r="E49" s="5">
        <v>102.5</v>
      </c>
      <c r="F49" s="5">
        <v>140</v>
      </c>
      <c r="G49" s="5"/>
      <c r="H49" s="5"/>
      <c r="I49" s="5"/>
      <c r="J49" s="5"/>
    </row>
    <row r="50" spans="2:10">
      <c r="B50" s="6">
        <v>1944</v>
      </c>
      <c r="C50" s="6" t="s">
        <v>659</v>
      </c>
      <c r="D50" s="5">
        <v>91.5</v>
      </c>
      <c r="E50" s="5">
        <v>91.5</v>
      </c>
      <c r="F50" s="5">
        <v>136.5</v>
      </c>
      <c r="G50" s="5"/>
      <c r="H50" s="5"/>
      <c r="I50" s="5"/>
      <c r="J50" s="5"/>
    </row>
    <row r="51" spans="2:10">
      <c r="B51" s="6"/>
      <c r="C51" s="6" t="s">
        <v>660</v>
      </c>
      <c r="D51" s="5">
        <v>95</v>
      </c>
      <c r="E51" s="5">
        <v>95</v>
      </c>
      <c r="F51" s="5">
        <v>131</v>
      </c>
      <c r="G51" s="5"/>
      <c r="H51" s="5"/>
      <c r="I51" s="5"/>
      <c r="J51" s="5"/>
    </row>
    <row r="52" spans="2:10">
      <c r="B52" s="1" t="s">
        <v>917</v>
      </c>
      <c r="C52" s="1" t="s">
        <v>661</v>
      </c>
      <c r="D52" s="5">
        <v>134</v>
      </c>
      <c r="E52" s="5">
        <v>134</v>
      </c>
      <c r="F52" s="5">
        <v>162</v>
      </c>
      <c r="G52" s="5"/>
      <c r="H52" s="5"/>
      <c r="I52" s="5"/>
      <c r="J52" s="5"/>
    </row>
    <row r="53" spans="2:10">
      <c r="B53" s="1" t="s">
        <v>918</v>
      </c>
      <c r="C53" s="1" t="s">
        <v>662</v>
      </c>
      <c r="D53" s="5">
        <v>105</v>
      </c>
      <c r="E53" s="5">
        <v>105</v>
      </c>
      <c r="F53" s="5">
        <v>150</v>
      </c>
      <c r="G53" s="5"/>
      <c r="H53" s="5"/>
      <c r="I53" s="5"/>
      <c r="J53" s="5"/>
    </row>
    <row r="54" spans="2:10">
      <c r="B54" s="1" t="s">
        <v>919</v>
      </c>
      <c r="C54" s="1" t="s">
        <v>663</v>
      </c>
      <c r="D54" s="5">
        <v>131</v>
      </c>
      <c r="E54" s="5">
        <v>131</v>
      </c>
      <c r="F54" s="5">
        <v>148</v>
      </c>
      <c r="G54" s="5"/>
      <c r="H54" s="5"/>
      <c r="I54" s="5"/>
      <c r="J54" s="5"/>
    </row>
    <row r="55" spans="2:10">
      <c r="B55" s="1" t="s">
        <v>920</v>
      </c>
      <c r="C55" s="1" t="s">
        <v>400</v>
      </c>
      <c r="D55" s="5">
        <v>81</v>
      </c>
      <c r="E55" s="5">
        <v>81</v>
      </c>
      <c r="F55" s="5">
        <v>111</v>
      </c>
      <c r="G55" s="5"/>
      <c r="H55" s="5"/>
      <c r="I55" s="5"/>
      <c r="J55" s="5"/>
    </row>
    <row r="56" spans="2:10">
      <c r="B56" s="6" t="s">
        <v>921</v>
      </c>
      <c r="C56" s="1" t="s">
        <v>401</v>
      </c>
      <c r="D56" s="5">
        <v>107</v>
      </c>
      <c r="E56" s="5">
        <v>107</v>
      </c>
      <c r="F56" s="5">
        <v>117</v>
      </c>
      <c r="G56" s="5"/>
      <c r="H56" s="5"/>
      <c r="I56" s="5"/>
      <c r="J56" s="5"/>
    </row>
    <row r="57" spans="2:10">
      <c r="B57" s="1" t="s">
        <v>922</v>
      </c>
      <c r="C57" s="1" t="s">
        <v>402</v>
      </c>
      <c r="D57" s="5">
        <v>113</v>
      </c>
      <c r="E57" s="5">
        <v>113</v>
      </c>
      <c r="F57" s="7">
        <v>154</v>
      </c>
      <c r="G57" s="5"/>
      <c r="H57" s="5"/>
      <c r="I57" s="5"/>
      <c r="J57" s="5"/>
    </row>
    <row r="58" spans="2:10">
      <c r="B58" s="1" t="s">
        <v>923</v>
      </c>
      <c r="C58" s="1" t="s">
        <v>403</v>
      </c>
      <c r="D58" s="5">
        <v>82</v>
      </c>
      <c r="E58" s="5">
        <v>82</v>
      </c>
      <c r="F58" s="5">
        <v>112</v>
      </c>
      <c r="G58" s="5"/>
      <c r="H58" s="5"/>
      <c r="I58" s="5"/>
      <c r="J58" s="5"/>
    </row>
    <row r="59" spans="2:10">
      <c r="B59" s="6" t="s">
        <v>404</v>
      </c>
      <c r="C59" s="1" t="s">
        <v>405</v>
      </c>
      <c r="D59" s="5">
        <v>87</v>
      </c>
      <c r="E59" s="5">
        <v>87</v>
      </c>
      <c r="F59" s="5">
        <v>135.5</v>
      </c>
      <c r="G59" s="5"/>
      <c r="H59" s="5"/>
      <c r="I59" s="5"/>
      <c r="J59" s="5"/>
    </row>
    <row r="60" spans="2:10">
      <c r="B60" s="6" t="s">
        <v>406</v>
      </c>
      <c r="C60" s="1" t="s">
        <v>407</v>
      </c>
      <c r="D60" s="5">
        <v>95</v>
      </c>
      <c r="E60" s="5">
        <v>95</v>
      </c>
      <c r="F60" s="5">
        <v>128</v>
      </c>
      <c r="G60" s="5"/>
      <c r="H60" s="5"/>
      <c r="I60" s="5"/>
      <c r="J60" s="5"/>
    </row>
    <row r="61" spans="2:10">
      <c r="B61" s="6" t="s">
        <v>408</v>
      </c>
      <c r="C61" s="1" t="s">
        <v>409</v>
      </c>
      <c r="D61" s="5">
        <v>103</v>
      </c>
      <c r="E61" s="5">
        <v>103</v>
      </c>
      <c r="F61" s="5">
        <v>135</v>
      </c>
      <c r="G61" s="5"/>
      <c r="H61" s="5"/>
      <c r="I61" s="5"/>
      <c r="J61" s="5"/>
    </row>
    <row r="62" spans="2:10">
      <c r="B62" s="1" t="s">
        <v>729</v>
      </c>
      <c r="C62" s="1" t="s">
        <v>730</v>
      </c>
      <c r="D62" s="5">
        <v>75</v>
      </c>
      <c r="E62" s="5">
        <v>75</v>
      </c>
      <c r="F62" s="5">
        <v>105</v>
      </c>
      <c r="G62" s="5"/>
      <c r="H62" s="5"/>
      <c r="I62" s="5"/>
      <c r="J62" s="5"/>
    </row>
    <row r="63" spans="2:10">
      <c r="B63" s="1" t="s">
        <v>731</v>
      </c>
      <c r="C63" s="1" t="s">
        <v>565</v>
      </c>
      <c r="D63" s="5">
        <v>107</v>
      </c>
      <c r="E63" s="5">
        <v>107</v>
      </c>
      <c r="F63" s="5">
        <v>123</v>
      </c>
      <c r="G63" s="5"/>
      <c r="H63" s="5"/>
      <c r="I63" s="5"/>
      <c r="J63" s="5"/>
    </row>
    <row r="64" spans="2:10">
      <c r="B64" s="1" t="s">
        <v>924</v>
      </c>
      <c r="C64" s="1" t="s">
        <v>566</v>
      </c>
      <c r="D64" s="5">
        <v>87</v>
      </c>
      <c r="E64" s="5">
        <v>87</v>
      </c>
      <c r="F64" s="5">
        <v>105</v>
      </c>
      <c r="G64" s="5"/>
      <c r="H64" s="5"/>
      <c r="I64" s="5"/>
      <c r="J64" s="5"/>
    </row>
    <row r="65" spans="2:10">
      <c r="B65" s="1" t="s">
        <v>925</v>
      </c>
      <c r="C65" s="1" t="s">
        <v>567</v>
      </c>
      <c r="D65" s="5">
        <v>87.5</v>
      </c>
      <c r="E65" s="5">
        <v>87.5</v>
      </c>
      <c r="F65" s="5">
        <v>113</v>
      </c>
      <c r="G65" s="5"/>
      <c r="H65" s="5"/>
      <c r="I65" s="5"/>
      <c r="J65" s="5"/>
    </row>
    <row r="66" spans="2:10">
      <c r="B66" s="1" t="s">
        <v>926</v>
      </c>
      <c r="C66" s="1" t="s">
        <v>568</v>
      </c>
      <c r="D66" s="8">
        <v>87</v>
      </c>
      <c r="E66" s="8">
        <v>87</v>
      </c>
      <c r="F66" s="5">
        <v>105</v>
      </c>
      <c r="G66" s="5"/>
      <c r="H66" s="5"/>
      <c r="I66" s="5"/>
      <c r="J66" s="5"/>
    </row>
    <row r="67" spans="2:10">
      <c r="B67" s="1" t="s">
        <v>927</v>
      </c>
      <c r="C67" s="1" t="s">
        <v>717</v>
      </c>
      <c r="D67" s="5">
        <v>94</v>
      </c>
      <c r="E67" s="5">
        <v>94</v>
      </c>
      <c r="F67" s="5">
        <v>110</v>
      </c>
      <c r="G67" s="5"/>
      <c r="H67" s="5"/>
      <c r="I67" s="5"/>
      <c r="J67" s="5"/>
    </row>
    <row r="68" spans="2:10">
      <c r="B68" s="1" t="s">
        <v>928</v>
      </c>
      <c r="C68" s="1" t="s">
        <v>718</v>
      </c>
      <c r="D68" s="5">
        <v>106</v>
      </c>
      <c r="E68" s="5">
        <v>106</v>
      </c>
      <c r="F68" s="5">
        <v>119</v>
      </c>
      <c r="G68" s="5"/>
      <c r="H68" s="5"/>
      <c r="I68" s="5"/>
      <c r="J68" s="5"/>
    </row>
    <row r="69" spans="2:10">
      <c r="B69" s="1" t="s">
        <v>929</v>
      </c>
      <c r="C69" s="1" t="s">
        <v>719</v>
      </c>
      <c r="D69" s="5">
        <v>96</v>
      </c>
      <c r="E69" s="5">
        <v>96</v>
      </c>
      <c r="F69" s="5">
        <v>122</v>
      </c>
      <c r="G69" s="5"/>
      <c r="H69" s="5"/>
      <c r="I69" s="5"/>
      <c r="J69" s="5"/>
    </row>
    <row r="70" spans="2:10">
      <c r="B70" s="1" t="s">
        <v>930</v>
      </c>
      <c r="C70" s="1" t="s">
        <v>720</v>
      </c>
      <c r="D70" s="5">
        <v>107</v>
      </c>
      <c r="E70" s="5">
        <v>107</v>
      </c>
      <c r="F70" s="5">
        <v>136</v>
      </c>
      <c r="G70" s="5"/>
      <c r="H70" s="5"/>
      <c r="I70" s="5"/>
      <c r="J70" s="5"/>
    </row>
    <row r="71" spans="2:10">
      <c r="B71" s="1" t="s">
        <v>931</v>
      </c>
      <c r="C71" s="1" t="s">
        <v>721</v>
      </c>
      <c r="D71" s="5">
        <v>119</v>
      </c>
      <c r="E71" s="5">
        <v>119</v>
      </c>
      <c r="F71" s="5">
        <v>155</v>
      </c>
      <c r="G71" s="5"/>
      <c r="H71" s="5"/>
      <c r="I71" s="5"/>
      <c r="J71" s="5"/>
    </row>
    <row r="72" spans="2:10">
      <c r="B72" s="1" t="s">
        <v>932</v>
      </c>
      <c r="C72" s="1" t="s">
        <v>722</v>
      </c>
      <c r="D72" s="5">
        <v>128</v>
      </c>
      <c r="E72" s="5">
        <v>128</v>
      </c>
      <c r="F72" s="5">
        <v>151</v>
      </c>
      <c r="G72" s="5"/>
      <c r="H72" s="5"/>
      <c r="I72" s="5"/>
      <c r="J72" s="5"/>
    </row>
    <row r="73" spans="2:10">
      <c r="B73" s="1" t="s">
        <v>933</v>
      </c>
      <c r="C73" s="1" t="s">
        <v>723</v>
      </c>
      <c r="D73" s="5">
        <v>104</v>
      </c>
      <c r="E73" s="5">
        <v>104</v>
      </c>
      <c r="F73" s="5">
        <v>120</v>
      </c>
      <c r="G73" s="5"/>
      <c r="H73" s="5"/>
      <c r="I73" s="5"/>
      <c r="J73" s="5"/>
    </row>
    <row r="74" spans="2:10">
      <c r="B74" s="1" t="s">
        <v>934</v>
      </c>
      <c r="C74" s="1" t="s">
        <v>724</v>
      </c>
      <c r="D74" s="5">
        <v>102</v>
      </c>
      <c r="E74" s="5">
        <v>102</v>
      </c>
      <c r="F74" s="5">
        <v>114</v>
      </c>
      <c r="G74" s="5"/>
      <c r="H74" s="5"/>
      <c r="I74" s="5"/>
      <c r="J74" s="5"/>
    </row>
    <row r="75" spans="2:10">
      <c r="B75" s="1" t="s">
        <v>935</v>
      </c>
      <c r="C75" s="1" t="s">
        <v>725</v>
      </c>
      <c r="D75" s="5">
        <v>80.5</v>
      </c>
      <c r="E75" s="5">
        <v>80.5</v>
      </c>
      <c r="F75" s="5">
        <v>102</v>
      </c>
      <c r="G75" s="5"/>
      <c r="H75" s="5"/>
      <c r="I75" s="5"/>
      <c r="J75" s="5"/>
    </row>
    <row r="76" spans="2:10">
      <c r="B76" s="1" t="s">
        <v>936</v>
      </c>
      <c r="C76" s="1" t="s">
        <v>726</v>
      </c>
      <c r="D76" s="5">
        <v>95</v>
      </c>
      <c r="E76" s="5">
        <v>95</v>
      </c>
      <c r="F76" s="5">
        <v>118</v>
      </c>
      <c r="G76" s="5"/>
      <c r="H76" s="5"/>
      <c r="I76" s="5"/>
      <c r="J76" s="5"/>
    </row>
    <row r="77" spans="2:10">
      <c r="B77" s="1" t="s">
        <v>937</v>
      </c>
      <c r="C77" s="1" t="s">
        <v>727</v>
      </c>
      <c r="D77" s="5">
        <v>86</v>
      </c>
      <c r="E77" s="5">
        <v>86</v>
      </c>
      <c r="F77" s="5">
        <v>115</v>
      </c>
      <c r="G77" s="5"/>
      <c r="H77" s="5"/>
      <c r="I77" s="5"/>
      <c r="J77" s="5"/>
    </row>
    <row r="78" spans="2:10">
      <c r="B78" s="1" t="s">
        <v>938</v>
      </c>
      <c r="C78" s="1" t="s">
        <v>728</v>
      </c>
      <c r="D78" s="5">
        <v>90.5</v>
      </c>
      <c r="E78" s="5">
        <v>90.5</v>
      </c>
      <c r="F78" s="5">
        <v>120</v>
      </c>
      <c r="G78" s="5"/>
      <c r="H78" s="5"/>
      <c r="I78" s="5"/>
      <c r="J78" s="5"/>
    </row>
    <row r="79" spans="2:10">
      <c r="B79" s="1" t="s">
        <v>939</v>
      </c>
      <c r="C79" s="1" t="s">
        <v>581</v>
      </c>
      <c r="D79" s="5">
        <v>107</v>
      </c>
      <c r="E79" s="5">
        <v>107</v>
      </c>
      <c r="F79" s="5">
        <v>135</v>
      </c>
      <c r="G79" s="5"/>
      <c r="H79" s="5"/>
      <c r="I79" s="5"/>
      <c r="J79" s="5"/>
    </row>
    <row r="80" spans="2:10">
      <c r="B80" s="1" t="s">
        <v>940</v>
      </c>
      <c r="C80" s="1" t="s">
        <v>582</v>
      </c>
      <c r="D80" s="5">
        <v>98</v>
      </c>
      <c r="E80" s="5">
        <v>98</v>
      </c>
      <c r="F80" s="5">
        <v>123</v>
      </c>
      <c r="G80" s="5"/>
      <c r="H80" s="5"/>
      <c r="I80" s="5"/>
      <c r="J80" s="5"/>
    </row>
    <row r="81" spans="2:10">
      <c r="B81" s="1" t="s">
        <v>941</v>
      </c>
      <c r="C81" s="6" t="s">
        <v>583</v>
      </c>
      <c r="D81" s="5">
        <v>98</v>
      </c>
      <c r="E81" s="5">
        <v>98</v>
      </c>
      <c r="F81" s="5">
        <v>128</v>
      </c>
      <c r="G81" s="5"/>
      <c r="H81" s="5"/>
      <c r="I81" s="5"/>
      <c r="J81" s="5"/>
    </row>
    <row r="82" spans="2:10">
      <c r="B82" s="1" t="s">
        <v>942</v>
      </c>
      <c r="C82" s="6" t="s">
        <v>584</v>
      </c>
      <c r="D82" s="5">
        <v>102</v>
      </c>
      <c r="E82" s="5">
        <v>102</v>
      </c>
      <c r="F82" s="5">
        <v>133</v>
      </c>
      <c r="G82" s="5"/>
      <c r="H82" s="5"/>
      <c r="I82" s="5"/>
      <c r="J82" s="5"/>
    </row>
    <row r="83" spans="2:10">
      <c r="B83" s="1" t="s">
        <v>943</v>
      </c>
      <c r="C83" s="6" t="s">
        <v>585</v>
      </c>
      <c r="D83" s="5">
        <v>104</v>
      </c>
      <c r="E83" s="5">
        <v>104</v>
      </c>
      <c r="F83" s="5">
        <v>127</v>
      </c>
      <c r="G83" s="5"/>
      <c r="H83" s="5"/>
      <c r="I83" s="5"/>
      <c r="J83" s="5"/>
    </row>
    <row r="84" spans="2:10">
      <c r="B84" s="1" t="s">
        <v>944</v>
      </c>
      <c r="C84" s="1" t="s">
        <v>586</v>
      </c>
      <c r="D84" s="5">
        <v>97</v>
      </c>
      <c r="E84" s="5">
        <v>97</v>
      </c>
      <c r="F84" s="5">
        <v>123</v>
      </c>
      <c r="G84" s="5"/>
      <c r="H84" s="5"/>
      <c r="I84" s="5"/>
      <c r="J84" s="5"/>
    </row>
    <row r="85" spans="2:10">
      <c r="B85" s="6" t="s">
        <v>587</v>
      </c>
      <c r="C85" s="1" t="s">
        <v>588</v>
      </c>
      <c r="D85" s="5">
        <v>98</v>
      </c>
      <c r="E85" s="5">
        <v>98</v>
      </c>
      <c r="F85" s="5">
        <v>135</v>
      </c>
      <c r="G85" s="5"/>
      <c r="H85" s="5"/>
      <c r="I85" s="5"/>
      <c r="J85" s="5"/>
    </row>
    <row r="86" spans="2:10">
      <c r="B86" s="6" t="s">
        <v>589</v>
      </c>
      <c r="C86" s="1" t="s">
        <v>590</v>
      </c>
      <c r="D86" s="5">
        <v>104</v>
      </c>
      <c r="E86" s="5">
        <v>104</v>
      </c>
      <c r="F86" s="5">
        <v>130</v>
      </c>
      <c r="G86" s="5"/>
      <c r="H86" s="5"/>
      <c r="I86" s="5"/>
      <c r="J86" s="5"/>
    </row>
    <row r="87" spans="2:10">
      <c r="B87" s="6" t="s">
        <v>741</v>
      </c>
      <c r="C87" s="1" t="s">
        <v>742</v>
      </c>
      <c r="D87" s="5">
        <v>97</v>
      </c>
      <c r="E87" s="5">
        <v>97</v>
      </c>
      <c r="F87" s="5">
        <v>129</v>
      </c>
      <c r="G87" s="5"/>
      <c r="H87" s="5"/>
      <c r="I87" s="5"/>
      <c r="J87" s="5"/>
    </row>
    <row r="88" spans="2:10">
      <c r="B88" s="6" t="s">
        <v>743</v>
      </c>
      <c r="C88" s="1" t="s">
        <v>744</v>
      </c>
      <c r="D88" s="5">
        <v>115</v>
      </c>
      <c r="E88" s="5">
        <v>115</v>
      </c>
      <c r="F88" s="5">
        <v>131</v>
      </c>
      <c r="G88" s="5"/>
      <c r="H88" s="5"/>
      <c r="I88" s="5"/>
      <c r="J88" s="5"/>
    </row>
    <row r="89" spans="2:10">
      <c r="B89" s="6" t="s">
        <v>945</v>
      </c>
      <c r="C89" s="6" t="s">
        <v>732</v>
      </c>
      <c r="D89" s="5">
        <v>103</v>
      </c>
      <c r="E89" s="5">
        <v>103</v>
      </c>
      <c r="F89" s="5">
        <v>132</v>
      </c>
      <c r="G89" s="5"/>
      <c r="H89" s="5"/>
      <c r="I89" s="5"/>
      <c r="J89" s="5"/>
    </row>
    <row r="90" spans="2:10">
      <c r="B90" s="1" t="s">
        <v>733</v>
      </c>
      <c r="C90" s="6" t="s">
        <v>734</v>
      </c>
      <c r="D90" s="5">
        <v>102.5</v>
      </c>
      <c r="E90" s="5">
        <v>102.5</v>
      </c>
      <c r="F90" s="5">
        <v>135</v>
      </c>
      <c r="G90" s="5"/>
      <c r="H90" s="5"/>
      <c r="I90" s="5"/>
      <c r="J90" s="5"/>
    </row>
    <row r="91" spans="2:10">
      <c r="B91" s="6" t="s">
        <v>735</v>
      </c>
      <c r="C91" s="6" t="s">
        <v>736</v>
      </c>
      <c r="D91" s="5">
        <v>99</v>
      </c>
      <c r="E91" s="5">
        <v>99</v>
      </c>
      <c r="F91" s="5">
        <v>136</v>
      </c>
      <c r="G91" s="5"/>
      <c r="H91" s="5"/>
      <c r="I91" s="5"/>
      <c r="J91" s="5"/>
    </row>
    <row r="92" spans="2:10">
      <c r="B92" s="1" t="s">
        <v>946</v>
      </c>
      <c r="C92" s="6" t="s">
        <v>737</v>
      </c>
      <c r="D92" s="5">
        <v>105</v>
      </c>
      <c r="E92" s="5">
        <v>105</v>
      </c>
      <c r="F92" s="5">
        <v>140</v>
      </c>
      <c r="G92" s="5"/>
      <c r="H92" s="5"/>
      <c r="I92" s="5"/>
      <c r="J92" s="5"/>
    </row>
    <row r="93" spans="2:10">
      <c r="B93" s="1" t="s">
        <v>947</v>
      </c>
      <c r="C93" s="6" t="s">
        <v>738</v>
      </c>
      <c r="D93" s="5">
        <v>98</v>
      </c>
      <c r="E93" s="5">
        <v>98</v>
      </c>
      <c r="F93" s="5">
        <v>124.5</v>
      </c>
      <c r="G93" s="5"/>
      <c r="H93" s="5"/>
      <c r="I93" s="5"/>
      <c r="J93" s="5"/>
    </row>
    <row r="94" spans="2:10">
      <c r="B94" s="1" t="s">
        <v>948</v>
      </c>
      <c r="C94" s="6" t="s">
        <v>739</v>
      </c>
      <c r="D94" s="5">
        <v>105</v>
      </c>
      <c r="E94" s="5">
        <v>105</v>
      </c>
      <c r="F94" s="5">
        <v>141</v>
      </c>
      <c r="G94" s="5"/>
      <c r="H94" s="5"/>
      <c r="I94" s="5"/>
      <c r="J94" s="5"/>
    </row>
    <row r="95" spans="2:10">
      <c r="B95" s="6" t="s">
        <v>740</v>
      </c>
      <c r="C95" s="1" t="s">
        <v>420</v>
      </c>
      <c r="D95" s="5">
        <v>95</v>
      </c>
      <c r="E95" s="5">
        <v>95</v>
      </c>
      <c r="F95" s="5">
        <v>135</v>
      </c>
      <c r="G95" s="5"/>
      <c r="H95" s="5"/>
      <c r="I95" s="5"/>
      <c r="J95" s="5"/>
    </row>
    <row r="96" spans="2:10">
      <c r="B96" s="6" t="s">
        <v>949</v>
      </c>
      <c r="C96" s="6" t="s">
        <v>421</v>
      </c>
      <c r="D96" s="5">
        <v>106</v>
      </c>
      <c r="E96" s="5">
        <v>106</v>
      </c>
      <c r="F96" s="5">
        <v>137</v>
      </c>
      <c r="G96" s="5"/>
      <c r="H96" s="5"/>
      <c r="I96" s="5"/>
      <c r="J96" s="5"/>
    </row>
    <row r="97" spans="2:10">
      <c r="B97" s="1" t="s">
        <v>950</v>
      </c>
      <c r="C97" s="6" t="s">
        <v>422</v>
      </c>
      <c r="D97" s="5">
        <v>98.5</v>
      </c>
      <c r="E97" s="5">
        <v>98.5</v>
      </c>
      <c r="F97" s="5">
        <v>131.5</v>
      </c>
      <c r="G97" s="5"/>
      <c r="H97" s="5"/>
      <c r="I97" s="5"/>
      <c r="J97" s="5"/>
    </row>
    <row r="98" spans="2:10">
      <c r="B98" s="1" t="s">
        <v>951</v>
      </c>
      <c r="C98" s="6" t="s">
        <v>745</v>
      </c>
      <c r="D98" s="5">
        <v>101</v>
      </c>
      <c r="E98" s="5">
        <v>101</v>
      </c>
      <c r="F98" s="5">
        <v>134</v>
      </c>
      <c r="G98" s="5"/>
      <c r="H98" s="5"/>
      <c r="I98" s="5"/>
      <c r="J98" s="5"/>
    </row>
    <row r="99" spans="2:10">
      <c r="B99" s="1" t="s">
        <v>952</v>
      </c>
      <c r="C99" s="6" t="s">
        <v>746</v>
      </c>
      <c r="D99" s="5">
        <v>107</v>
      </c>
      <c r="E99" s="5">
        <v>107</v>
      </c>
      <c r="F99" s="5">
        <v>133</v>
      </c>
      <c r="G99" s="5"/>
      <c r="H99" s="5"/>
      <c r="I99" s="5"/>
      <c r="J99" s="5"/>
    </row>
    <row r="100" spans="2:10">
      <c r="B100" s="1" t="s">
        <v>953</v>
      </c>
      <c r="C100" s="6" t="s">
        <v>747</v>
      </c>
      <c r="D100" s="5">
        <v>112</v>
      </c>
      <c r="E100" s="5">
        <v>112</v>
      </c>
      <c r="F100" s="5">
        <v>128</v>
      </c>
      <c r="G100" s="5"/>
      <c r="H100" s="5"/>
      <c r="I100" s="5"/>
      <c r="J100" s="5"/>
    </row>
    <row r="101" spans="2:10">
      <c r="B101" s="1" t="s">
        <v>954</v>
      </c>
      <c r="C101" s="6" t="s">
        <v>748</v>
      </c>
      <c r="D101" s="5">
        <v>106</v>
      </c>
      <c r="E101" s="5">
        <v>106</v>
      </c>
      <c r="F101" s="5">
        <v>130</v>
      </c>
      <c r="G101" s="5"/>
      <c r="H101" s="5"/>
      <c r="I101" s="5"/>
      <c r="J101" s="5"/>
    </row>
    <row r="102" spans="2:10">
      <c r="B102" s="1" t="s">
        <v>955</v>
      </c>
      <c r="C102" s="6" t="s">
        <v>749</v>
      </c>
      <c r="D102" s="5">
        <v>99</v>
      </c>
      <c r="E102" s="5">
        <v>99</v>
      </c>
      <c r="F102" s="5">
        <v>135</v>
      </c>
      <c r="G102" s="5"/>
      <c r="H102" s="5"/>
      <c r="I102" s="5"/>
      <c r="J102" s="5"/>
    </row>
    <row r="103" spans="2:10">
      <c r="B103" s="1" t="s">
        <v>956</v>
      </c>
      <c r="C103" s="6" t="s">
        <v>750</v>
      </c>
      <c r="D103" s="5">
        <v>107</v>
      </c>
      <c r="E103" s="5">
        <v>107</v>
      </c>
      <c r="F103" s="5">
        <v>129</v>
      </c>
      <c r="G103" s="5"/>
      <c r="H103" s="5"/>
      <c r="I103" s="5"/>
      <c r="J103" s="5"/>
    </row>
    <row r="104" spans="2:10">
      <c r="B104" s="6" t="s">
        <v>957</v>
      </c>
      <c r="C104" s="6" t="s">
        <v>751</v>
      </c>
      <c r="D104" s="5">
        <v>100</v>
      </c>
      <c r="E104" s="5">
        <v>100</v>
      </c>
      <c r="F104" s="5">
        <v>130</v>
      </c>
      <c r="G104" s="5"/>
      <c r="H104" s="5"/>
      <c r="I104" s="5"/>
      <c r="J104" s="5"/>
    </row>
    <row r="105" spans="2:10">
      <c r="B105" s="6" t="s">
        <v>752</v>
      </c>
      <c r="C105" s="1" t="s">
        <v>753</v>
      </c>
      <c r="D105" s="5">
        <v>98</v>
      </c>
      <c r="E105" s="5">
        <v>98</v>
      </c>
      <c r="F105" s="5">
        <v>129</v>
      </c>
      <c r="G105" s="5"/>
      <c r="H105" s="5"/>
      <c r="I105" s="5"/>
      <c r="J105" s="5"/>
    </row>
    <row r="106" spans="2:10">
      <c r="B106" s="6" t="s">
        <v>603</v>
      </c>
      <c r="C106" s="1" t="s">
        <v>604</v>
      </c>
      <c r="D106" s="5">
        <v>97</v>
      </c>
      <c r="E106" s="5">
        <v>97</v>
      </c>
      <c r="F106" s="5">
        <v>131</v>
      </c>
      <c r="G106" s="5"/>
      <c r="H106" s="5"/>
      <c r="I106" s="5"/>
      <c r="J106" s="5"/>
    </row>
    <row r="107" spans="2:10">
      <c r="B107" s="3" t="s">
        <v>958</v>
      </c>
      <c r="C107" s="1" t="s">
        <v>605</v>
      </c>
      <c r="D107" s="5">
        <v>106</v>
      </c>
      <c r="E107" s="5">
        <v>106</v>
      </c>
      <c r="F107" s="5">
        <v>128</v>
      </c>
      <c r="G107" s="5"/>
      <c r="H107" s="5"/>
      <c r="I107" s="5"/>
      <c r="J107" s="5"/>
    </row>
    <row r="108" spans="2:10">
      <c r="B108" s="3" t="s">
        <v>959</v>
      </c>
      <c r="C108" s="1" t="s">
        <v>606</v>
      </c>
      <c r="D108" s="5">
        <v>112</v>
      </c>
      <c r="E108" s="5">
        <v>112</v>
      </c>
      <c r="F108" s="5">
        <v>127</v>
      </c>
      <c r="G108" s="5"/>
      <c r="H108" s="5"/>
      <c r="I108" s="5"/>
      <c r="J108" s="5"/>
    </row>
    <row r="109" spans="2:10">
      <c r="B109" s="3" t="s">
        <v>960</v>
      </c>
      <c r="C109" s="1" t="s">
        <v>607</v>
      </c>
      <c r="D109" s="5">
        <v>105.5</v>
      </c>
      <c r="E109" s="5">
        <v>105.5</v>
      </c>
      <c r="F109" s="5">
        <v>121</v>
      </c>
      <c r="G109" s="5"/>
      <c r="H109" s="5"/>
      <c r="I109" s="5"/>
      <c r="J109" s="5"/>
    </row>
    <row r="110" spans="2:10">
      <c r="B110" s="6" t="s">
        <v>961</v>
      </c>
      <c r="C110" s="6" t="s">
        <v>608</v>
      </c>
      <c r="D110" s="5">
        <v>100</v>
      </c>
      <c r="E110" s="5">
        <v>100</v>
      </c>
      <c r="F110" s="5">
        <v>126.5</v>
      </c>
      <c r="G110" s="5"/>
      <c r="H110" s="5"/>
      <c r="I110" s="5"/>
      <c r="J110" s="5"/>
    </row>
    <row r="111" spans="2:10">
      <c r="B111" s="1" t="s">
        <v>962</v>
      </c>
      <c r="C111" s="6" t="s">
        <v>609</v>
      </c>
      <c r="D111" s="5">
        <v>96</v>
      </c>
      <c r="E111" s="5">
        <v>96</v>
      </c>
      <c r="F111" s="5">
        <v>130</v>
      </c>
      <c r="G111" s="5"/>
      <c r="H111" s="5"/>
      <c r="I111" s="5"/>
      <c r="J111" s="5"/>
    </row>
    <row r="112" spans="2:10">
      <c r="B112" s="6" t="s">
        <v>610</v>
      </c>
      <c r="C112" s="1" t="s">
        <v>611</v>
      </c>
      <c r="D112" s="5">
        <v>98</v>
      </c>
      <c r="E112" s="5">
        <v>98</v>
      </c>
      <c r="F112" s="5">
        <v>138</v>
      </c>
      <c r="G112" s="5"/>
      <c r="H112" s="5"/>
      <c r="I112" s="5"/>
      <c r="J112" s="5"/>
    </row>
    <row r="113" spans="2:10">
      <c r="B113" s="6" t="s">
        <v>612</v>
      </c>
      <c r="C113" s="1" t="s">
        <v>613</v>
      </c>
      <c r="D113" s="5">
        <v>97</v>
      </c>
      <c r="E113" s="5">
        <v>97</v>
      </c>
      <c r="F113" s="5">
        <v>122</v>
      </c>
      <c r="G113" s="5"/>
      <c r="H113" s="5"/>
      <c r="I113" s="5"/>
      <c r="J113" s="5"/>
    </row>
    <row r="114" spans="2:10">
      <c r="B114" s="1" t="s">
        <v>614</v>
      </c>
      <c r="C114" s="1" t="s">
        <v>615</v>
      </c>
      <c r="D114" s="5">
        <v>104</v>
      </c>
      <c r="E114" s="5">
        <v>104</v>
      </c>
      <c r="F114" s="5">
        <v>133</v>
      </c>
      <c r="G114" s="5"/>
      <c r="H114" s="5"/>
      <c r="I114" s="5"/>
      <c r="J114" s="5"/>
    </row>
    <row r="115" spans="2:10">
      <c r="B115" s="6" t="s">
        <v>764</v>
      </c>
      <c r="C115" s="1" t="s">
        <v>765</v>
      </c>
      <c r="D115" s="5">
        <v>98</v>
      </c>
      <c r="E115" s="5">
        <v>98</v>
      </c>
      <c r="F115" s="5">
        <v>137</v>
      </c>
      <c r="G115" s="5"/>
      <c r="H115" s="5"/>
      <c r="I115" s="5"/>
      <c r="J115" s="5"/>
    </row>
    <row r="116" spans="2:10">
      <c r="B116" s="6" t="s">
        <v>472</v>
      </c>
      <c r="C116" s="1" t="s">
        <v>473</v>
      </c>
      <c r="D116" s="5">
        <v>95</v>
      </c>
      <c r="E116" s="5">
        <v>95</v>
      </c>
      <c r="F116" s="5">
        <v>132</v>
      </c>
      <c r="G116" s="5"/>
      <c r="H116" s="5"/>
      <c r="I116" s="5"/>
      <c r="J116" s="5"/>
    </row>
    <row r="117" spans="2:10">
      <c r="B117" s="6" t="s">
        <v>474</v>
      </c>
      <c r="C117" s="1" t="s">
        <v>475</v>
      </c>
      <c r="D117" s="5">
        <v>98</v>
      </c>
      <c r="E117" s="5">
        <v>98</v>
      </c>
      <c r="F117" s="5">
        <v>133</v>
      </c>
      <c r="G117" s="5"/>
      <c r="H117" s="5"/>
      <c r="I117" s="5"/>
      <c r="J117" s="5"/>
    </row>
    <row r="118" spans="2:10">
      <c r="B118" s="1" t="s">
        <v>963</v>
      </c>
      <c r="C118" s="1" t="s">
        <v>476</v>
      </c>
      <c r="D118" s="5">
        <v>99</v>
      </c>
      <c r="E118" s="5">
        <v>99</v>
      </c>
      <c r="F118" s="5">
        <v>118</v>
      </c>
      <c r="G118" s="5"/>
      <c r="H118" s="5"/>
      <c r="I118" s="5"/>
      <c r="J118" s="5"/>
    </row>
    <row r="119" spans="2:10">
      <c r="B119" s="1" t="s">
        <v>964</v>
      </c>
      <c r="C119" s="1" t="s">
        <v>477</v>
      </c>
      <c r="D119" s="5">
        <v>86</v>
      </c>
      <c r="E119" s="5">
        <v>86</v>
      </c>
      <c r="F119" s="5">
        <v>118</v>
      </c>
      <c r="G119" s="5"/>
      <c r="H119" s="5"/>
      <c r="I119" s="5"/>
      <c r="J119" s="5"/>
    </row>
    <row r="120" spans="2:10">
      <c r="B120" s="1" t="s">
        <v>965</v>
      </c>
      <c r="C120" s="1" t="s">
        <v>478</v>
      </c>
      <c r="D120" s="5">
        <v>95</v>
      </c>
      <c r="E120" s="5">
        <v>95</v>
      </c>
      <c r="F120" s="5">
        <v>127</v>
      </c>
      <c r="G120" s="5"/>
      <c r="H120" s="5"/>
      <c r="I120" s="5"/>
      <c r="J120" s="5"/>
    </row>
    <row r="121" spans="2:10">
      <c r="B121" s="6" t="s">
        <v>966</v>
      </c>
      <c r="C121" s="6" t="s">
        <v>479</v>
      </c>
      <c r="D121" s="5">
        <v>112</v>
      </c>
      <c r="E121" s="5">
        <v>112</v>
      </c>
      <c r="F121" s="5">
        <v>141</v>
      </c>
      <c r="G121" s="5"/>
      <c r="H121" s="5"/>
      <c r="I121" s="5"/>
      <c r="J121" s="5"/>
    </row>
    <row r="122" spans="2:10">
      <c r="B122" s="1" t="s">
        <v>480</v>
      </c>
      <c r="C122" s="6" t="s">
        <v>481</v>
      </c>
      <c r="D122" s="5">
        <v>95</v>
      </c>
      <c r="E122" s="5">
        <v>95</v>
      </c>
      <c r="F122" s="5">
        <v>135</v>
      </c>
      <c r="G122" s="5"/>
      <c r="H122" s="5"/>
      <c r="I122" s="5"/>
      <c r="J122" s="5"/>
    </row>
    <row r="123" spans="2:10">
      <c r="B123" s="6" t="s">
        <v>482</v>
      </c>
      <c r="C123" s="6" t="s">
        <v>483</v>
      </c>
      <c r="D123" s="5">
        <v>106</v>
      </c>
      <c r="E123" s="5">
        <v>106</v>
      </c>
      <c r="F123" s="5">
        <v>142</v>
      </c>
      <c r="G123" s="5"/>
      <c r="H123" s="5"/>
      <c r="I123" s="5"/>
      <c r="J123" s="5"/>
    </row>
    <row r="124" spans="2:10">
      <c r="B124" s="1" t="s">
        <v>484</v>
      </c>
      <c r="C124" s="13" t="s">
        <v>485</v>
      </c>
      <c r="D124" s="5">
        <v>103</v>
      </c>
      <c r="E124" s="5">
        <v>103</v>
      </c>
      <c r="F124" s="8">
        <v>137</v>
      </c>
      <c r="G124" s="5"/>
      <c r="H124" s="5"/>
      <c r="I124" s="5"/>
      <c r="J124" s="5"/>
    </row>
    <row r="125" spans="2:10">
      <c r="B125" s="1" t="s">
        <v>766</v>
      </c>
      <c r="C125" s="13" t="s">
        <v>767</v>
      </c>
      <c r="D125" s="5">
        <v>109</v>
      </c>
      <c r="E125" s="5">
        <v>109</v>
      </c>
      <c r="F125" s="8">
        <v>145</v>
      </c>
      <c r="G125" s="5"/>
      <c r="H125" s="5"/>
      <c r="I125" s="5"/>
      <c r="J125" s="5"/>
    </row>
    <row r="126" spans="2:10">
      <c r="B126" s="1" t="s">
        <v>768</v>
      </c>
      <c r="C126" s="13" t="s">
        <v>769</v>
      </c>
      <c r="D126" s="5">
        <v>111</v>
      </c>
      <c r="E126" s="5">
        <v>111</v>
      </c>
      <c r="F126" s="8">
        <v>148</v>
      </c>
      <c r="G126" s="5"/>
      <c r="H126" s="5"/>
      <c r="I126" s="5"/>
      <c r="J126" s="5"/>
    </row>
    <row r="127" spans="2:10">
      <c r="B127" s="1" t="s">
        <v>770</v>
      </c>
      <c r="C127" s="13" t="s">
        <v>486</v>
      </c>
      <c r="D127" s="5">
        <v>113</v>
      </c>
      <c r="E127" s="5">
        <v>113</v>
      </c>
      <c r="F127" s="8">
        <v>147</v>
      </c>
      <c r="G127" s="5"/>
      <c r="H127" s="5"/>
      <c r="I127" s="5"/>
      <c r="J127" s="5"/>
    </row>
    <row r="128" spans="2:10">
      <c r="B128" s="1" t="s">
        <v>487</v>
      </c>
      <c r="C128" s="13" t="s">
        <v>488</v>
      </c>
      <c r="D128" s="5">
        <v>105</v>
      </c>
      <c r="E128" s="5">
        <v>105</v>
      </c>
      <c r="F128" s="8">
        <v>144</v>
      </c>
      <c r="G128" s="5"/>
      <c r="H128" s="5"/>
      <c r="I128" s="5"/>
      <c r="J128" s="5"/>
    </row>
    <row r="129" spans="2:10">
      <c r="B129" s="1" t="s">
        <v>489</v>
      </c>
      <c r="C129" s="13" t="s">
        <v>490</v>
      </c>
      <c r="D129" s="5">
        <v>108</v>
      </c>
      <c r="E129" s="5">
        <v>108</v>
      </c>
      <c r="F129" s="8">
        <v>135</v>
      </c>
      <c r="G129" s="5"/>
      <c r="H129" s="5"/>
      <c r="I129" s="5"/>
      <c r="J129" s="5"/>
    </row>
    <row r="130" spans="2:10">
      <c r="B130" s="6"/>
      <c r="C130" s="6" t="s">
        <v>491</v>
      </c>
      <c r="D130" s="9">
        <v>95</v>
      </c>
      <c r="E130" s="9">
        <v>95</v>
      </c>
      <c r="F130" s="9">
        <v>123</v>
      </c>
      <c r="G130" s="5"/>
      <c r="H130" s="5"/>
      <c r="I130" s="5"/>
      <c r="J130" s="5"/>
    </row>
    <row r="131" spans="2:10">
      <c r="B131" s="6"/>
      <c r="C131" s="6" t="s">
        <v>492</v>
      </c>
      <c r="D131" s="9">
        <v>100</v>
      </c>
      <c r="E131" s="9">
        <v>100</v>
      </c>
      <c r="F131" s="9">
        <v>132</v>
      </c>
      <c r="G131" s="5"/>
      <c r="H131" s="5"/>
      <c r="I131" s="5"/>
      <c r="J131" s="5"/>
    </row>
    <row r="132" spans="2:10">
      <c r="B132" s="6"/>
      <c r="C132" s="6" t="s">
        <v>493</v>
      </c>
      <c r="D132" s="9">
        <v>77</v>
      </c>
      <c r="E132" s="9">
        <v>77</v>
      </c>
      <c r="F132" s="5">
        <v>101</v>
      </c>
      <c r="G132" s="5"/>
      <c r="H132" s="5"/>
      <c r="I132" s="5"/>
      <c r="J132" s="5"/>
    </row>
    <row r="133" spans="2:10">
      <c r="B133" s="6" t="s">
        <v>494</v>
      </c>
      <c r="C133" s="6" t="s">
        <v>495</v>
      </c>
      <c r="D133" s="5">
        <v>101</v>
      </c>
      <c r="E133" s="5">
        <v>101</v>
      </c>
      <c r="F133" s="5">
        <v>125</v>
      </c>
      <c r="G133" s="5"/>
      <c r="H133" s="5"/>
      <c r="I133" s="5"/>
      <c r="J133" s="5"/>
    </row>
    <row r="134" spans="2:10">
      <c r="B134" s="6" t="s">
        <v>496</v>
      </c>
      <c r="C134" s="6" t="s">
        <v>497</v>
      </c>
      <c r="D134" s="5">
        <v>110</v>
      </c>
      <c r="E134" s="5">
        <v>110</v>
      </c>
      <c r="F134" s="5">
        <v>136</v>
      </c>
      <c r="G134" s="5"/>
      <c r="H134" s="5"/>
      <c r="I134" s="5"/>
      <c r="J134" s="5"/>
    </row>
    <row r="135" spans="2:10">
      <c r="B135" s="6" t="s">
        <v>498</v>
      </c>
      <c r="C135" s="6" t="s">
        <v>499</v>
      </c>
      <c r="D135" s="5">
        <v>98</v>
      </c>
      <c r="E135" s="5">
        <v>98</v>
      </c>
      <c r="F135" s="5">
        <v>118</v>
      </c>
      <c r="G135" s="5"/>
      <c r="H135" s="5"/>
      <c r="I135" s="5"/>
      <c r="J135" s="5"/>
    </row>
    <row r="136" spans="2:10">
      <c r="B136" s="12" t="s">
        <v>967</v>
      </c>
      <c r="C136" s="6" t="s">
        <v>771</v>
      </c>
      <c r="D136" s="5">
        <v>105</v>
      </c>
      <c r="E136" s="5">
        <v>105</v>
      </c>
      <c r="F136" s="5">
        <v>142</v>
      </c>
      <c r="G136" s="5"/>
      <c r="H136" s="5"/>
      <c r="I136" s="5"/>
      <c r="J136" s="5"/>
    </row>
    <row r="137" spans="2:10">
      <c r="B137" s="6" t="s">
        <v>772</v>
      </c>
      <c r="C137" s="6" t="s">
        <v>773</v>
      </c>
      <c r="D137" s="5">
        <v>97</v>
      </c>
      <c r="E137" s="5">
        <v>97</v>
      </c>
      <c r="F137" s="5">
        <v>139</v>
      </c>
      <c r="G137" s="5"/>
      <c r="H137" s="5"/>
      <c r="I137" s="5"/>
      <c r="J137" s="5"/>
    </row>
    <row r="138" spans="2:10">
      <c r="B138" s="6" t="s">
        <v>774</v>
      </c>
      <c r="C138" s="6" t="s">
        <v>775</v>
      </c>
      <c r="D138" s="5">
        <v>100.5</v>
      </c>
      <c r="E138" s="5">
        <v>100.5</v>
      </c>
      <c r="F138" s="5">
        <v>134</v>
      </c>
      <c r="G138" s="5"/>
      <c r="H138" s="5"/>
      <c r="I138" s="5"/>
      <c r="J138" s="5"/>
    </row>
    <row r="139" spans="2:10">
      <c r="B139" s="6" t="s">
        <v>776</v>
      </c>
      <c r="C139" s="6" t="s">
        <v>628</v>
      </c>
      <c r="D139" s="5">
        <v>108</v>
      </c>
      <c r="E139" s="5">
        <v>108</v>
      </c>
      <c r="F139" s="5">
        <v>139</v>
      </c>
      <c r="G139" s="5"/>
      <c r="H139" s="5"/>
      <c r="I139" s="5"/>
      <c r="J139" s="5"/>
    </row>
    <row r="140" spans="2:10">
      <c r="B140" s="6" t="s">
        <v>482</v>
      </c>
      <c r="C140" s="6" t="s">
        <v>483</v>
      </c>
      <c r="D140" s="5">
        <v>106</v>
      </c>
      <c r="E140" s="5">
        <v>106</v>
      </c>
      <c r="F140" s="5">
        <v>142</v>
      </c>
      <c r="G140" s="5"/>
      <c r="H140" s="5"/>
      <c r="I140" s="5"/>
      <c r="J140" s="5"/>
    </row>
    <row r="141" spans="2:10">
      <c r="B141" s="6" t="s">
        <v>629</v>
      </c>
      <c r="C141" s="6" t="s">
        <v>630</v>
      </c>
      <c r="D141" s="5">
        <v>112</v>
      </c>
      <c r="E141" s="5">
        <v>112</v>
      </c>
      <c r="F141" s="5">
        <v>139</v>
      </c>
      <c r="G141" s="5"/>
      <c r="H141" s="5"/>
      <c r="I141" s="5"/>
      <c r="J141" s="5"/>
    </row>
    <row r="142" spans="2:10">
      <c r="B142" s="6" t="s">
        <v>631</v>
      </c>
      <c r="C142" s="6" t="s">
        <v>632</v>
      </c>
      <c r="D142" s="5">
        <v>103</v>
      </c>
      <c r="E142" s="5">
        <v>103</v>
      </c>
      <c r="F142" s="5">
        <v>144</v>
      </c>
      <c r="G142" s="5"/>
      <c r="H142" s="5"/>
      <c r="I142" s="5"/>
      <c r="J142" s="5"/>
    </row>
    <row r="143" spans="2:10">
      <c r="B143" s="6" t="s">
        <v>633</v>
      </c>
      <c r="C143" s="6" t="s">
        <v>634</v>
      </c>
      <c r="D143" s="5">
        <v>102</v>
      </c>
      <c r="E143" s="5">
        <v>102</v>
      </c>
      <c r="F143" s="5">
        <v>134</v>
      </c>
      <c r="G143" s="5"/>
      <c r="H143" s="5"/>
      <c r="I143" s="5"/>
      <c r="J143" s="5"/>
    </row>
    <row r="144" spans="2:10">
      <c r="B144" s="6" t="s">
        <v>635</v>
      </c>
      <c r="C144" s="6" t="s">
        <v>501</v>
      </c>
      <c r="D144" s="5">
        <v>106</v>
      </c>
      <c r="E144" s="5">
        <v>106</v>
      </c>
      <c r="F144" s="5">
        <v>131</v>
      </c>
      <c r="G144" s="5"/>
      <c r="H144" s="5"/>
      <c r="I144" s="5"/>
      <c r="J144" s="5"/>
    </row>
    <row r="145" spans="1:10">
      <c r="B145" s="1" t="s">
        <v>502</v>
      </c>
      <c r="C145" s="6" t="s">
        <v>503</v>
      </c>
      <c r="D145" s="5">
        <v>106</v>
      </c>
      <c r="E145" s="5">
        <v>106</v>
      </c>
      <c r="F145" s="5">
        <v>134</v>
      </c>
      <c r="G145" s="5"/>
      <c r="H145" s="5"/>
      <c r="I145" s="5"/>
      <c r="J145" s="5"/>
    </row>
    <row r="146" spans="1:10">
      <c r="B146" s="1" t="s">
        <v>504</v>
      </c>
      <c r="C146" s="6" t="s">
        <v>505</v>
      </c>
      <c r="D146" s="5">
        <v>107</v>
      </c>
      <c r="E146" s="5">
        <v>107</v>
      </c>
      <c r="F146" s="5">
        <v>141</v>
      </c>
      <c r="G146" s="5"/>
      <c r="H146" s="5"/>
      <c r="I146" s="5"/>
      <c r="J146" s="5"/>
    </row>
    <row r="147" spans="1:10">
      <c r="B147" s="6" t="s">
        <v>506</v>
      </c>
      <c r="C147" s="6" t="s">
        <v>507</v>
      </c>
      <c r="D147" s="5">
        <v>94</v>
      </c>
      <c r="E147" s="5">
        <v>94</v>
      </c>
      <c r="F147" s="5">
        <v>134</v>
      </c>
      <c r="G147" s="5"/>
      <c r="H147" s="5"/>
      <c r="I147" s="5"/>
      <c r="J147" s="5"/>
    </row>
    <row r="148" spans="1:10">
      <c r="B148" s="6" t="s">
        <v>508</v>
      </c>
      <c r="C148" s="6" t="s">
        <v>509</v>
      </c>
      <c r="D148" s="5">
        <v>88</v>
      </c>
      <c r="E148" s="5">
        <v>88</v>
      </c>
      <c r="F148" s="5">
        <v>132</v>
      </c>
      <c r="G148" s="5"/>
      <c r="H148" s="5"/>
      <c r="I148" s="5"/>
      <c r="J148" s="5"/>
    </row>
    <row r="149" spans="1:10">
      <c r="B149" s="6" t="s">
        <v>510</v>
      </c>
      <c r="C149" s="6" t="s">
        <v>511</v>
      </c>
      <c r="D149" s="5">
        <v>101</v>
      </c>
      <c r="E149" s="5">
        <v>101</v>
      </c>
      <c r="F149" s="5">
        <v>139</v>
      </c>
      <c r="G149" s="5"/>
      <c r="H149" s="5"/>
      <c r="I149" s="5"/>
      <c r="J149" s="5"/>
    </row>
    <row r="150" spans="1:10">
      <c r="B150" s="1" t="s">
        <v>512</v>
      </c>
      <c r="C150" s="1" t="s">
        <v>513</v>
      </c>
      <c r="D150" s="5">
        <v>104</v>
      </c>
      <c r="E150" s="5">
        <v>104</v>
      </c>
      <c r="F150" s="5">
        <v>135</v>
      </c>
      <c r="G150" s="5"/>
      <c r="H150" s="5"/>
      <c r="I150" s="5"/>
      <c r="J150" s="5"/>
    </row>
    <row r="151" spans="1:10">
      <c r="B151" s="1" t="s">
        <v>968</v>
      </c>
      <c r="C151" s="1" t="s">
        <v>514</v>
      </c>
      <c r="D151" s="5">
        <v>101</v>
      </c>
      <c r="E151" s="5">
        <v>101</v>
      </c>
      <c r="F151" s="5">
        <v>137</v>
      </c>
      <c r="G151" s="5"/>
      <c r="H151" s="5"/>
      <c r="I151" s="5"/>
      <c r="J151" s="5"/>
    </row>
    <row r="152" spans="1:10">
      <c r="A152" s="1" t="s">
        <v>515</v>
      </c>
      <c r="B152" s="1" t="s">
        <v>969</v>
      </c>
      <c r="C152" s="1" t="s">
        <v>516</v>
      </c>
      <c r="D152" s="5">
        <v>108.5</v>
      </c>
      <c r="E152" s="5">
        <v>108.5</v>
      </c>
      <c r="F152" s="5">
        <v>136</v>
      </c>
      <c r="G152" s="5"/>
      <c r="H152" s="5"/>
      <c r="I152" s="5"/>
      <c r="J152" s="5"/>
    </row>
    <row r="153" spans="1:10">
      <c r="A153" s="1" t="s">
        <v>517</v>
      </c>
      <c r="B153" s="1" t="s">
        <v>970</v>
      </c>
      <c r="C153" s="1" t="s">
        <v>518</v>
      </c>
      <c r="D153" s="5">
        <v>101</v>
      </c>
      <c r="E153" s="5">
        <v>101</v>
      </c>
      <c r="F153" s="5">
        <v>131</v>
      </c>
      <c r="G153" s="5"/>
      <c r="H153" s="5"/>
      <c r="I153" s="5"/>
      <c r="J153" s="5"/>
    </row>
    <row r="154" spans="1:10">
      <c r="A154" s="1" t="s">
        <v>423</v>
      </c>
      <c r="B154" s="1" t="s">
        <v>971</v>
      </c>
      <c r="C154" s="1" t="s">
        <v>424</v>
      </c>
      <c r="D154" s="5">
        <v>112</v>
      </c>
      <c r="E154" s="5">
        <v>112</v>
      </c>
      <c r="F154" s="5">
        <v>137</v>
      </c>
      <c r="G154" s="5"/>
      <c r="H154" s="5"/>
      <c r="I154" s="5"/>
      <c r="J154" s="5"/>
    </row>
    <row r="155" spans="1:10">
      <c r="B155" s="1" t="s">
        <v>972</v>
      </c>
      <c r="C155" s="1" t="s">
        <v>425</v>
      </c>
      <c r="D155" s="5">
        <v>100</v>
      </c>
      <c r="E155" s="5">
        <v>100</v>
      </c>
      <c r="F155" s="5">
        <v>125</v>
      </c>
      <c r="G155" s="5"/>
      <c r="H155" s="5"/>
      <c r="I155" s="5"/>
      <c r="J155" s="5"/>
    </row>
    <row r="156" spans="1:10">
      <c r="B156" s="1" t="s">
        <v>973</v>
      </c>
      <c r="C156" s="1" t="s">
        <v>426</v>
      </c>
      <c r="D156" s="5">
        <v>105</v>
      </c>
      <c r="E156" s="5">
        <v>105</v>
      </c>
      <c r="F156" s="5">
        <v>135</v>
      </c>
      <c r="G156" s="5"/>
      <c r="H156" s="5"/>
      <c r="I156" s="5"/>
      <c r="J156" s="5"/>
    </row>
    <row r="157" spans="1:10">
      <c r="B157" s="1" t="s">
        <v>974</v>
      </c>
      <c r="C157" s="1" t="s">
        <v>427</v>
      </c>
      <c r="D157" s="5">
        <v>103</v>
      </c>
      <c r="E157" s="5">
        <v>103</v>
      </c>
      <c r="F157" s="5">
        <v>138</v>
      </c>
      <c r="G157" s="5"/>
      <c r="H157" s="5"/>
      <c r="I157" s="5"/>
      <c r="J157" s="5"/>
    </row>
    <row r="158" spans="1:10">
      <c r="B158" s="1" t="s">
        <v>975</v>
      </c>
      <c r="C158" s="1" t="s">
        <v>754</v>
      </c>
      <c r="D158" s="5">
        <v>100</v>
      </c>
      <c r="E158" s="5">
        <v>100</v>
      </c>
      <c r="F158" s="5">
        <v>134</v>
      </c>
      <c r="G158" s="5"/>
      <c r="H158" s="5"/>
      <c r="I158" s="5"/>
      <c r="J158" s="5"/>
    </row>
    <row r="159" spans="1:10">
      <c r="B159" s="6" t="s">
        <v>755</v>
      </c>
      <c r="C159" s="6" t="s">
        <v>756</v>
      </c>
      <c r="D159" s="5">
        <v>106.5</v>
      </c>
      <c r="E159" s="5">
        <v>106.5</v>
      </c>
      <c r="F159" s="5">
        <v>128</v>
      </c>
      <c r="G159" s="5"/>
      <c r="H159" s="5"/>
      <c r="I159" s="5"/>
      <c r="J159" s="5"/>
    </row>
    <row r="160" spans="1:10">
      <c r="A160" s="6"/>
      <c r="B160" s="1" t="s">
        <v>976</v>
      </c>
      <c r="C160" s="6" t="s">
        <v>757</v>
      </c>
      <c r="D160" s="5">
        <v>104</v>
      </c>
      <c r="E160" s="5">
        <v>104</v>
      </c>
      <c r="F160" s="5">
        <v>135</v>
      </c>
      <c r="G160" s="5"/>
      <c r="H160" s="5"/>
      <c r="I160" s="5"/>
      <c r="J160" s="5"/>
    </row>
    <row r="161" spans="1:10">
      <c r="B161" s="6" t="s">
        <v>758</v>
      </c>
      <c r="C161" s="6" t="s">
        <v>759</v>
      </c>
      <c r="D161" s="5">
        <v>105.5</v>
      </c>
      <c r="E161" s="5">
        <v>105.5</v>
      </c>
      <c r="F161" s="5">
        <v>135</v>
      </c>
      <c r="G161" s="5"/>
      <c r="H161" s="5"/>
      <c r="I161" s="5"/>
      <c r="J161" s="5"/>
    </row>
    <row r="162" spans="1:10">
      <c r="B162" s="1" t="s">
        <v>977</v>
      </c>
      <c r="C162" s="6" t="s">
        <v>636</v>
      </c>
      <c r="D162" s="5">
        <v>95.5</v>
      </c>
      <c r="E162" s="5">
        <v>95.5</v>
      </c>
      <c r="F162" s="5">
        <v>129</v>
      </c>
      <c r="G162" s="5"/>
      <c r="H162" s="5"/>
      <c r="I162" s="5"/>
      <c r="J162" s="5"/>
    </row>
    <row r="163" spans="1:10">
      <c r="A163" s="6"/>
      <c r="B163" s="1" t="s">
        <v>978</v>
      </c>
      <c r="C163" s="6" t="s">
        <v>637</v>
      </c>
      <c r="D163" s="5">
        <v>98</v>
      </c>
      <c r="E163" s="5">
        <v>98</v>
      </c>
      <c r="F163" s="5">
        <v>127</v>
      </c>
      <c r="G163" s="5"/>
      <c r="H163" s="5"/>
      <c r="I163" s="5"/>
      <c r="J163" s="5"/>
    </row>
    <row r="164" spans="1:10">
      <c r="B164" s="6" t="s">
        <v>979</v>
      </c>
      <c r="C164" s="6" t="s">
        <v>777</v>
      </c>
      <c r="D164" s="5">
        <v>146</v>
      </c>
      <c r="E164" s="5">
        <v>146</v>
      </c>
      <c r="F164" s="5"/>
      <c r="G164" s="5">
        <v>133</v>
      </c>
      <c r="H164" s="5"/>
      <c r="I164" s="5"/>
      <c r="J164" s="5"/>
    </row>
    <row r="165" spans="1:10">
      <c r="B165" s="6" t="s">
        <v>980</v>
      </c>
      <c r="C165" s="6" t="s">
        <v>778</v>
      </c>
      <c r="D165" s="5">
        <v>129</v>
      </c>
      <c r="E165" s="5">
        <v>129</v>
      </c>
      <c r="F165" s="5"/>
      <c r="G165" s="5">
        <v>125</v>
      </c>
      <c r="H165" s="5"/>
      <c r="I165" s="5"/>
      <c r="J165" s="5"/>
    </row>
    <row r="166" spans="1:10">
      <c r="B166" s="1" t="s">
        <v>981</v>
      </c>
      <c r="C166" s="6" t="s">
        <v>779</v>
      </c>
      <c r="D166" s="5">
        <v>142</v>
      </c>
      <c r="E166" s="5">
        <v>142</v>
      </c>
      <c r="F166" s="5"/>
      <c r="G166" s="5">
        <v>132</v>
      </c>
      <c r="H166" s="5"/>
      <c r="I166" s="5"/>
      <c r="J166" s="5"/>
    </row>
    <row r="167" spans="1:10">
      <c r="B167" s="6" t="s">
        <v>982</v>
      </c>
      <c r="C167" s="6" t="s">
        <v>780</v>
      </c>
      <c r="D167" s="5">
        <v>136.5</v>
      </c>
      <c r="E167" s="5">
        <v>136.5</v>
      </c>
      <c r="F167" s="5"/>
      <c r="G167" s="5">
        <v>137</v>
      </c>
      <c r="H167" s="5"/>
      <c r="I167" s="5"/>
      <c r="J167" s="5"/>
    </row>
    <row r="168" spans="1:10">
      <c r="B168" s="1" t="s">
        <v>983</v>
      </c>
      <c r="C168" s="6" t="s">
        <v>781</v>
      </c>
      <c r="D168" s="5">
        <v>118</v>
      </c>
      <c r="E168" s="5">
        <v>118</v>
      </c>
      <c r="F168" s="5"/>
      <c r="G168" s="5">
        <v>149</v>
      </c>
      <c r="H168" s="5"/>
      <c r="I168" s="5"/>
      <c r="J168" s="5"/>
    </row>
    <row r="169" spans="1:10">
      <c r="B169" s="1" t="s">
        <v>984</v>
      </c>
      <c r="C169" s="6" t="s">
        <v>204</v>
      </c>
      <c r="D169" s="5">
        <v>133</v>
      </c>
      <c r="E169" s="5">
        <v>133</v>
      </c>
      <c r="F169" s="5"/>
      <c r="G169" s="5">
        <v>138</v>
      </c>
      <c r="H169" s="5"/>
      <c r="I169" s="5"/>
      <c r="J169" s="5"/>
    </row>
    <row r="170" spans="1:10">
      <c r="B170" s="6" t="s">
        <v>985</v>
      </c>
      <c r="C170" s="6" t="s">
        <v>782</v>
      </c>
      <c r="D170" s="5">
        <v>130</v>
      </c>
      <c r="E170" s="5">
        <v>130</v>
      </c>
      <c r="F170" s="5"/>
      <c r="G170" s="5">
        <v>123</v>
      </c>
      <c r="H170" s="5"/>
      <c r="I170" s="5"/>
      <c r="J170" s="5"/>
    </row>
    <row r="171" spans="1:10">
      <c r="B171" s="1" t="s">
        <v>986</v>
      </c>
      <c r="C171" s="6" t="s">
        <v>783</v>
      </c>
      <c r="D171" s="5">
        <v>121</v>
      </c>
      <c r="E171" s="5">
        <v>121</v>
      </c>
      <c r="F171" s="5"/>
      <c r="G171" s="5">
        <v>136</v>
      </c>
      <c r="H171" s="5"/>
      <c r="I171" s="5"/>
      <c r="J171" s="5"/>
    </row>
    <row r="172" spans="1:10">
      <c r="B172" s="1" t="s">
        <v>987</v>
      </c>
      <c r="C172" s="6" t="s">
        <v>784</v>
      </c>
      <c r="D172" s="5">
        <v>125</v>
      </c>
      <c r="E172" s="5">
        <v>125</v>
      </c>
      <c r="F172" s="5"/>
      <c r="G172" s="5">
        <v>134</v>
      </c>
      <c r="H172" s="5"/>
      <c r="I172" s="5"/>
      <c r="J172" s="5"/>
    </row>
    <row r="173" spans="1:10">
      <c r="B173" s="1" t="s">
        <v>988</v>
      </c>
      <c r="C173" s="6" t="s">
        <v>785</v>
      </c>
      <c r="D173" s="5">
        <v>116</v>
      </c>
      <c r="E173" s="5">
        <v>116</v>
      </c>
      <c r="F173" s="5"/>
      <c r="G173" s="5">
        <v>131</v>
      </c>
      <c r="H173" s="5"/>
      <c r="I173" s="5"/>
      <c r="J173" s="5"/>
    </row>
    <row r="174" spans="1:10">
      <c r="B174" s="1" t="s">
        <v>989</v>
      </c>
      <c r="C174" s="6" t="s">
        <v>205</v>
      </c>
      <c r="D174" s="5">
        <v>124</v>
      </c>
      <c r="E174" s="5">
        <v>124</v>
      </c>
      <c r="F174" s="5"/>
      <c r="G174" s="5">
        <v>138</v>
      </c>
      <c r="H174" s="5"/>
      <c r="I174" s="5"/>
      <c r="J174" s="5"/>
    </row>
    <row r="175" spans="1:10">
      <c r="B175" s="1" t="s">
        <v>990</v>
      </c>
      <c r="C175" s="6" t="s">
        <v>206</v>
      </c>
      <c r="D175" s="5">
        <v>130</v>
      </c>
      <c r="E175" s="5">
        <v>130</v>
      </c>
      <c r="F175" s="5"/>
      <c r="G175" s="5">
        <v>138</v>
      </c>
      <c r="H175" s="5"/>
      <c r="I175" s="5"/>
      <c r="J175" s="5"/>
    </row>
    <row r="176" spans="1:10">
      <c r="B176" s="1" t="s">
        <v>991</v>
      </c>
      <c r="C176" s="6" t="s">
        <v>207</v>
      </c>
      <c r="D176" s="5">
        <v>130</v>
      </c>
      <c r="E176" s="5">
        <v>130</v>
      </c>
      <c r="F176" s="5"/>
      <c r="G176" s="5">
        <v>129</v>
      </c>
      <c r="H176" s="5"/>
      <c r="I176" s="5"/>
      <c r="J176" s="5"/>
    </row>
    <row r="177" spans="2:10">
      <c r="B177" s="6" t="s">
        <v>992</v>
      </c>
      <c r="C177" s="6" t="s">
        <v>786</v>
      </c>
      <c r="D177" s="5">
        <v>111.5</v>
      </c>
      <c r="E177" s="5">
        <v>111.5</v>
      </c>
      <c r="F177" s="5"/>
      <c r="G177" s="5">
        <v>126</v>
      </c>
      <c r="H177" s="5"/>
      <c r="I177" s="5"/>
      <c r="J177" s="5"/>
    </row>
    <row r="178" spans="2:10">
      <c r="B178" s="6" t="s">
        <v>993</v>
      </c>
      <c r="C178" s="6" t="s">
        <v>208</v>
      </c>
      <c r="D178" s="5">
        <v>142</v>
      </c>
      <c r="E178" s="5">
        <v>142</v>
      </c>
      <c r="F178" s="5"/>
      <c r="G178" s="5">
        <v>130</v>
      </c>
      <c r="H178" s="5"/>
      <c r="I178" s="5"/>
      <c r="J178" s="5"/>
    </row>
    <row r="179" spans="2:10">
      <c r="B179" s="6" t="s">
        <v>994</v>
      </c>
      <c r="C179" s="6" t="s">
        <v>209</v>
      </c>
      <c r="D179" s="5">
        <v>143</v>
      </c>
      <c r="E179" s="5">
        <v>143</v>
      </c>
      <c r="F179" s="5"/>
      <c r="G179" s="5">
        <v>132</v>
      </c>
      <c r="H179" s="5"/>
      <c r="I179" s="5"/>
      <c r="J179" s="5"/>
    </row>
    <row r="180" spans="2:10">
      <c r="B180" s="6" t="s">
        <v>995</v>
      </c>
      <c r="C180" s="6" t="s">
        <v>210</v>
      </c>
      <c r="D180" s="5">
        <v>132.5</v>
      </c>
      <c r="E180" s="5">
        <v>132.5</v>
      </c>
      <c r="F180" s="5"/>
      <c r="G180" s="5">
        <v>137</v>
      </c>
      <c r="H180" s="5"/>
      <c r="I180" s="5"/>
      <c r="J180" s="5"/>
    </row>
    <row r="181" spans="2:10">
      <c r="B181" s="1" t="s">
        <v>996</v>
      </c>
      <c r="C181" s="6" t="s">
        <v>211</v>
      </c>
      <c r="D181" s="5">
        <v>143</v>
      </c>
      <c r="E181" s="5">
        <v>143</v>
      </c>
      <c r="F181" s="5"/>
      <c r="G181" s="5">
        <v>147</v>
      </c>
      <c r="H181" s="5"/>
      <c r="I181" s="5"/>
      <c r="J181" s="5"/>
    </row>
    <row r="182" spans="2:10">
      <c r="B182" s="1" t="s">
        <v>997</v>
      </c>
      <c r="C182" s="6" t="s">
        <v>212</v>
      </c>
      <c r="D182" s="5">
        <v>146</v>
      </c>
      <c r="E182" s="5">
        <v>146</v>
      </c>
      <c r="F182" s="5"/>
      <c r="G182" s="5">
        <v>140</v>
      </c>
      <c r="H182" s="5"/>
      <c r="I182" s="5"/>
      <c r="J182" s="5"/>
    </row>
    <row r="183" spans="2:10">
      <c r="B183" s="1" t="s">
        <v>998</v>
      </c>
      <c r="C183" s="6" t="s">
        <v>213</v>
      </c>
      <c r="D183" s="5">
        <v>137</v>
      </c>
      <c r="E183" s="5">
        <v>137</v>
      </c>
      <c r="F183" s="5"/>
      <c r="G183" s="5">
        <v>131</v>
      </c>
      <c r="H183" s="5"/>
      <c r="I183" s="5"/>
      <c r="J183" s="5"/>
    </row>
    <row r="184" spans="2:10">
      <c r="B184" s="6" t="s">
        <v>999</v>
      </c>
      <c r="C184" s="6" t="s">
        <v>214</v>
      </c>
      <c r="D184" s="5">
        <v>136</v>
      </c>
      <c r="E184" s="5">
        <v>136</v>
      </c>
      <c r="F184" s="5"/>
      <c r="G184" s="5">
        <v>133</v>
      </c>
      <c r="H184" s="5"/>
      <c r="I184" s="5"/>
      <c r="J184" s="5"/>
    </row>
    <row r="185" spans="2:10">
      <c r="B185" s="1" t="s">
        <v>1000</v>
      </c>
      <c r="C185" s="6" t="s">
        <v>787</v>
      </c>
      <c r="D185" s="5">
        <v>124</v>
      </c>
      <c r="E185" s="5">
        <v>124</v>
      </c>
      <c r="F185" s="5"/>
      <c r="G185" s="5">
        <v>134</v>
      </c>
      <c r="H185" s="5"/>
      <c r="I185" s="5"/>
      <c r="J185" s="5"/>
    </row>
    <row r="186" spans="2:10">
      <c r="B186" s="1" t="s">
        <v>1001</v>
      </c>
      <c r="C186" s="6" t="s">
        <v>215</v>
      </c>
      <c r="D186" s="5">
        <v>125</v>
      </c>
      <c r="E186" s="5">
        <v>125</v>
      </c>
      <c r="F186" s="5"/>
      <c r="G186" s="5">
        <v>133</v>
      </c>
      <c r="H186" s="5"/>
      <c r="I186" s="5"/>
      <c r="J186" s="5"/>
    </row>
    <row r="187" spans="2:10">
      <c r="B187" s="6" t="s">
        <v>1002</v>
      </c>
      <c r="C187" s="6" t="s">
        <v>788</v>
      </c>
      <c r="D187" s="5">
        <v>139</v>
      </c>
      <c r="E187" s="5">
        <v>139</v>
      </c>
      <c r="F187" s="5"/>
      <c r="G187" s="5">
        <v>132</v>
      </c>
      <c r="H187" s="5"/>
      <c r="I187" s="5"/>
      <c r="J187" s="5"/>
    </row>
    <row r="188" spans="2:10">
      <c r="B188" s="6" t="s">
        <v>1003</v>
      </c>
      <c r="C188" s="6" t="s">
        <v>789</v>
      </c>
      <c r="D188" s="5">
        <v>130</v>
      </c>
      <c r="E188" s="5">
        <v>130</v>
      </c>
      <c r="F188" s="5"/>
      <c r="G188" s="5">
        <v>128</v>
      </c>
      <c r="H188" s="5"/>
      <c r="I188" s="5"/>
      <c r="J188" s="5"/>
    </row>
    <row r="189" spans="2:10">
      <c r="B189" s="6" t="s">
        <v>1004</v>
      </c>
      <c r="C189" s="6" t="s">
        <v>216</v>
      </c>
      <c r="D189" s="5">
        <v>140</v>
      </c>
      <c r="E189" s="5">
        <v>140</v>
      </c>
      <c r="F189" s="5"/>
      <c r="G189" s="5">
        <v>124</v>
      </c>
      <c r="H189" s="5"/>
      <c r="I189" s="5"/>
      <c r="J189" s="5"/>
    </row>
    <row r="190" spans="2:10">
      <c r="B190" s="6" t="s">
        <v>1005</v>
      </c>
      <c r="C190" s="6" t="s">
        <v>790</v>
      </c>
      <c r="D190" s="5">
        <v>132</v>
      </c>
      <c r="E190" s="5">
        <v>132</v>
      </c>
      <c r="F190" s="5"/>
      <c r="G190" s="5">
        <v>135</v>
      </c>
      <c r="H190" s="5"/>
      <c r="I190" s="5"/>
      <c r="J190" s="5"/>
    </row>
    <row r="191" spans="2:10">
      <c r="B191" s="1" t="s">
        <v>1006</v>
      </c>
      <c r="C191" s="6" t="s">
        <v>791</v>
      </c>
      <c r="D191" s="5">
        <v>126</v>
      </c>
      <c r="E191" s="5">
        <v>126</v>
      </c>
      <c r="F191" s="5"/>
      <c r="G191" s="5">
        <v>133</v>
      </c>
      <c r="H191" s="5"/>
      <c r="I191" s="5"/>
      <c r="J191" s="5"/>
    </row>
    <row r="192" spans="2:10">
      <c r="B192" s="6" t="s">
        <v>1007</v>
      </c>
      <c r="C192" s="6" t="s">
        <v>217</v>
      </c>
      <c r="D192" s="5">
        <v>144</v>
      </c>
      <c r="E192" s="5">
        <v>144</v>
      </c>
      <c r="F192" s="5"/>
      <c r="G192" s="5">
        <v>132</v>
      </c>
      <c r="H192" s="5"/>
      <c r="I192" s="5"/>
      <c r="J192" s="5"/>
    </row>
    <row r="193" spans="2:10">
      <c r="B193" s="1" t="s">
        <v>1008</v>
      </c>
      <c r="C193" s="6" t="s">
        <v>218</v>
      </c>
      <c r="D193" s="5">
        <v>130</v>
      </c>
      <c r="E193" s="5">
        <v>130</v>
      </c>
      <c r="F193" s="5"/>
      <c r="G193" s="5">
        <v>129</v>
      </c>
      <c r="H193" s="5"/>
      <c r="I193" s="5"/>
      <c r="J193" s="5"/>
    </row>
    <row r="194" spans="2:10">
      <c r="B194" s="1" t="s">
        <v>1009</v>
      </c>
      <c r="C194" s="6" t="s">
        <v>219</v>
      </c>
      <c r="D194" s="5">
        <v>127</v>
      </c>
      <c r="E194" s="5">
        <v>127</v>
      </c>
      <c r="F194" s="5"/>
      <c r="G194" s="5">
        <v>134</v>
      </c>
      <c r="H194" s="5"/>
      <c r="I194" s="5"/>
      <c r="J194" s="5"/>
    </row>
    <row r="195" spans="2:10">
      <c r="B195" s="1" t="s">
        <v>1010</v>
      </c>
      <c r="C195" s="6" t="s">
        <v>220</v>
      </c>
      <c r="D195" s="5">
        <v>127</v>
      </c>
      <c r="E195" s="5">
        <v>127</v>
      </c>
      <c r="F195" s="5"/>
      <c r="G195" s="5">
        <v>134</v>
      </c>
      <c r="H195" s="5"/>
      <c r="I195" s="5"/>
      <c r="J195" s="5"/>
    </row>
    <row r="196" spans="2:10">
      <c r="B196" s="1" t="s">
        <v>1011</v>
      </c>
      <c r="C196" s="6" t="s">
        <v>221</v>
      </c>
      <c r="D196" s="5">
        <v>134</v>
      </c>
      <c r="E196" s="5">
        <v>134</v>
      </c>
      <c r="F196" s="5"/>
      <c r="G196" s="5">
        <v>123</v>
      </c>
      <c r="H196" s="5"/>
      <c r="I196" s="5"/>
      <c r="J196" s="5"/>
    </row>
    <row r="197" spans="2:10">
      <c r="B197" s="1" t="s">
        <v>1012</v>
      </c>
      <c r="C197" s="6" t="s">
        <v>222</v>
      </c>
      <c r="D197" s="5">
        <v>137</v>
      </c>
      <c r="E197" s="5">
        <v>137</v>
      </c>
      <c r="F197" s="5"/>
      <c r="G197" s="5">
        <v>130</v>
      </c>
      <c r="H197" s="5"/>
      <c r="I197" s="5"/>
      <c r="J197" s="5"/>
    </row>
    <row r="198" spans="2:10">
      <c r="B198" s="1" t="s">
        <v>1013</v>
      </c>
      <c r="C198" s="6" t="s">
        <v>223</v>
      </c>
      <c r="D198" s="5">
        <v>137</v>
      </c>
      <c r="E198" s="5">
        <v>137</v>
      </c>
      <c r="F198" s="5"/>
      <c r="G198" s="5">
        <v>129</v>
      </c>
      <c r="H198" s="5"/>
      <c r="I198" s="5"/>
      <c r="J198" s="5"/>
    </row>
    <row r="199" spans="2:10">
      <c r="B199" s="1" t="s">
        <v>1014</v>
      </c>
      <c r="C199" s="6" t="s">
        <v>558</v>
      </c>
      <c r="D199" s="5">
        <v>139</v>
      </c>
      <c r="E199" s="5">
        <v>139</v>
      </c>
      <c r="F199" s="5"/>
      <c r="G199" s="5">
        <v>129</v>
      </c>
      <c r="H199" s="5"/>
      <c r="I199" s="5"/>
      <c r="J199" s="5"/>
    </row>
    <row r="200" spans="2:10">
      <c r="B200" s="1" t="s">
        <v>1015</v>
      </c>
      <c r="C200" s="6" t="s">
        <v>559</v>
      </c>
      <c r="D200" s="5">
        <v>133</v>
      </c>
      <c r="E200" s="5">
        <v>133</v>
      </c>
      <c r="F200" s="5"/>
      <c r="G200" s="5">
        <v>129</v>
      </c>
      <c r="H200" s="5"/>
      <c r="I200" s="5"/>
      <c r="J200" s="5"/>
    </row>
    <row r="201" spans="2:10">
      <c r="B201" s="1" t="s">
        <v>1016</v>
      </c>
      <c r="C201" s="6" t="s">
        <v>560</v>
      </c>
      <c r="D201" s="5">
        <v>131</v>
      </c>
      <c r="E201" s="5">
        <v>131</v>
      </c>
      <c r="F201" s="5"/>
      <c r="G201" s="5">
        <v>130</v>
      </c>
      <c r="H201" s="5"/>
      <c r="I201" s="5"/>
      <c r="J201" s="5"/>
    </row>
    <row r="202" spans="2:10">
      <c r="B202" s="1" t="s">
        <v>1017</v>
      </c>
      <c r="C202" s="6" t="s">
        <v>561</v>
      </c>
      <c r="D202" s="5">
        <v>136</v>
      </c>
      <c r="E202" s="5">
        <v>136</v>
      </c>
      <c r="F202" s="5"/>
      <c r="G202" s="5">
        <v>130</v>
      </c>
      <c r="H202" s="5"/>
      <c r="I202" s="5"/>
      <c r="J202" s="5"/>
    </row>
    <row r="203" spans="2:10">
      <c r="B203" s="1" t="s">
        <v>1018</v>
      </c>
      <c r="C203" s="6" t="s">
        <v>562</v>
      </c>
      <c r="D203" s="5">
        <v>137</v>
      </c>
      <c r="E203" s="5">
        <v>137</v>
      </c>
      <c r="F203" s="5"/>
      <c r="G203" s="5">
        <v>126</v>
      </c>
      <c r="H203" s="5"/>
      <c r="I203" s="5"/>
      <c r="J203" s="5"/>
    </row>
    <row r="204" spans="2:10">
      <c r="B204" s="1" t="s">
        <v>1019</v>
      </c>
      <c r="C204" s="6" t="s">
        <v>563</v>
      </c>
      <c r="D204" s="5">
        <v>136</v>
      </c>
      <c r="E204" s="5">
        <v>136</v>
      </c>
      <c r="F204" s="5"/>
      <c r="G204" s="5">
        <v>134</v>
      </c>
      <c r="H204" s="5"/>
      <c r="I204" s="5"/>
      <c r="J204" s="5"/>
    </row>
    <row r="205" spans="2:10">
      <c r="B205" s="1" t="s">
        <v>1020</v>
      </c>
      <c r="C205" s="6" t="s">
        <v>564</v>
      </c>
      <c r="D205" s="5">
        <v>130</v>
      </c>
      <c r="E205" s="5">
        <v>130</v>
      </c>
      <c r="F205" s="5"/>
      <c r="G205" s="5">
        <v>127</v>
      </c>
      <c r="H205" s="5"/>
      <c r="I205" s="5"/>
      <c r="J205" s="5"/>
    </row>
    <row r="206" spans="2:10">
      <c r="B206" s="1" t="s">
        <v>1021</v>
      </c>
      <c r="C206" s="6" t="s">
        <v>447</v>
      </c>
      <c r="D206" s="5">
        <v>140</v>
      </c>
      <c r="E206" s="5">
        <v>140</v>
      </c>
      <c r="F206" s="5"/>
      <c r="G206" s="5">
        <v>131</v>
      </c>
      <c r="H206" s="5"/>
      <c r="I206" s="5"/>
      <c r="J206" s="5"/>
    </row>
    <row r="207" spans="2:10">
      <c r="B207" s="1" t="s">
        <v>1022</v>
      </c>
      <c r="C207" s="6" t="s">
        <v>448</v>
      </c>
      <c r="D207" s="5">
        <v>133</v>
      </c>
      <c r="E207" s="5">
        <v>133</v>
      </c>
      <c r="F207" s="5"/>
      <c r="G207" s="5">
        <v>138</v>
      </c>
      <c r="H207" s="5"/>
      <c r="I207" s="5"/>
      <c r="J207" s="5"/>
    </row>
    <row r="208" spans="2:10">
      <c r="B208" s="1" t="s">
        <v>1023</v>
      </c>
      <c r="C208" s="6" t="s">
        <v>449</v>
      </c>
      <c r="D208" s="5">
        <v>147</v>
      </c>
      <c r="E208" s="5">
        <v>147</v>
      </c>
      <c r="F208" s="5"/>
      <c r="G208" s="5">
        <v>128</v>
      </c>
      <c r="H208" s="5"/>
      <c r="I208" s="5"/>
      <c r="J208" s="5"/>
    </row>
    <row r="209" spans="2:10">
      <c r="B209" s="6" t="s">
        <v>1024</v>
      </c>
      <c r="C209" s="6" t="s">
        <v>450</v>
      </c>
      <c r="D209" s="5">
        <v>129</v>
      </c>
      <c r="E209" s="5">
        <v>129</v>
      </c>
      <c r="F209" s="5"/>
      <c r="G209" s="5">
        <v>130</v>
      </c>
      <c r="H209" s="5"/>
      <c r="I209" s="5"/>
      <c r="J209" s="5"/>
    </row>
    <row r="210" spans="2:10">
      <c r="B210" s="1" t="s">
        <v>1025</v>
      </c>
      <c r="C210" s="6" t="s">
        <v>792</v>
      </c>
      <c r="D210" s="5">
        <v>122</v>
      </c>
      <c r="E210" s="5">
        <v>122</v>
      </c>
      <c r="F210" s="5"/>
      <c r="G210" s="5">
        <v>144</v>
      </c>
      <c r="H210" s="5"/>
      <c r="I210" s="5"/>
      <c r="J210" s="5"/>
    </row>
    <row r="211" spans="2:10">
      <c r="B211" s="6" t="s">
        <v>1026</v>
      </c>
      <c r="C211" s="6" t="s">
        <v>465</v>
      </c>
      <c r="D211" s="5">
        <v>130</v>
      </c>
      <c r="E211" s="5">
        <v>130</v>
      </c>
      <c r="F211" s="5"/>
      <c r="G211" s="5">
        <v>134</v>
      </c>
      <c r="H211" s="5"/>
      <c r="I211" s="5"/>
      <c r="J211" s="5"/>
    </row>
    <row r="212" spans="2:10">
      <c r="B212" s="6" t="s">
        <v>1027</v>
      </c>
      <c r="C212" s="6" t="s">
        <v>466</v>
      </c>
      <c r="D212" s="5">
        <v>136</v>
      </c>
      <c r="E212" s="5">
        <v>136</v>
      </c>
      <c r="F212" s="5"/>
      <c r="G212" s="5">
        <v>128</v>
      </c>
      <c r="H212" s="5"/>
      <c r="I212" s="5"/>
      <c r="J212" s="5"/>
    </row>
    <row r="213" spans="2:10">
      <c r="B213" s="1" t="s">
        <v>1028</v>
      </c>
      <c r="C213" s="1" t="s">
        <v>467</v>
      </c>
      <c r="D213" s="5">
        <v>140</v>
      </c>
      <c r="E213" s="5">
        <v>140</v>
      </c>
      <c r="F213" s="5"/>
      <c r="G213" s="5">
        <v>133</v>
      </c>
      <c r="H213" s="5"/>
      <c r="I213" s="5"/>
      <c r="J213" s="5"/>
    </row>
    <row r="214" spans="2:10">
      <c r="B214" s="1" t="s">
        <v>1029</v>
      </c>
      <c r="C214" s="1" t="s">
        <v>468</v>
      </c>
      <c r="D214" s="5">
        <v>132</v>
      </c>
      <c r="E214" s="5">
        <v>132</v>
      </c>
      <c r="F214" s="5"/>
      <c r="G214" s="5">
        <v>135</v>
      </c>
      <c r="H214" s="5"/>
      <c r="I214" s="5"/>
      <c r="J214" s="5"/>
    </row>
    <row r="215" spans="2:10">
      <c r="B215" s="6" t="s">
        <v>1030</v>
      </c>
      <c r="C215" s="6" t="s">
        <v>469</v>
      </c>
      <c r="D215" s="5">
        <v>120</v>
      </c>
      <c r="E215" s="5">
        <v>120</v>
      </c>
      <c r="F215" s="5"/>
      <c r="G215" s="5">
        <v>134</v>
      </c>
      <c r="H215" s="5"/>
      <c r="I215" s="5"/>
      <c r="J215" s="5"/>
    </row>
    <row r="216" spans="2:10">
      <c r="B216" s="6" t="s">
        <v>1031</v>
      </c>
      <c r="C216" s="6" t="s">
        <v>470</v>
      </c>
      <c r="D216" s="5">
        <v>125</v>
      </c>
      <c r="E216" s="5">
        <v>125</v>
      </c>
      <c r="F216" s="5"/>
      <c r="G216" s="5">
        <v>142</v>
      </c>
      <c r="H216" s="5"/>
      <c r="I216" s="5"/>
      <c r="J216" s="5"/>
    </row>
    <row r="217" spans="2:10">
      <c r="B217" s="6" t="s">
        <v>1032</v>
      </c>
      <c r="C217" s="6" t="s">
        <v>471</v>
      </c>
      <c r="D217" s="5">
        <v>128</v>
      </c>
      <c r="E217" s="5">
        <v>128</v>
      </c>
      <c r="F217" s="5"/>
      <c r="G217" s="5">
        <v>134</v>
      </c>
      <c r="H217" s="5"/>
      <c r="I217" s="5"/>
      <c r="J217" s="5"/>
    </row>
    <row r="218" spans="2:10">
      <c r="B218" s="1"/>
      <c r="C218" s="1"/>
      <c r="D218" s="5">
        <v>132.5</v>
      </c>
      <c r="E218" s="5">
        <v>132.5</v>
      </c>
      <c r="F218" s="5"/>
      <c r="G218" s="5">
        <v>124</v>
      </c>
      <c r="H218" s="5"/>
      <c r="I218" s="5"/>
      <c r="J218" s="5"/>
    </row>
    <row r="219" spans="2:10">
      <c r="B219" s="1"/>
      <c r="C219" s="1"/>
      <c r="D219" s="5">
        <v>135</v>
      </c>
      <c r="E219" s="5">
        <v>135</v>
      </c>
      <c r="F219" s="5"/>
      <c r="G219" s="5">
        <v>132</v>
      </c>
      <c r="H219" s="5"/>
      <c r="I219" s="5"/>
      <c r="J219" s="5"/>
    </row>
    <row r="220" spans="2:10">
      <c r="B220" s="1"/>
      <c r="C220" s="1"/>
      <c r="D220" s="5">
        <v>138</v>
      </c>
      <c r="E220" s="5">
        <v>138</v>
      </c>
      <c r="F220" s="5"/>
      <c r="G220" s="5">
        <v>135</v>
      </c>
      <c r="H220" s="5"/>
      <c r="I220" s="5"/>
      <c r="J220" s="5"/>
    </row>
    <row r="221" spans="2:10">
      <c r="B221" s="1"/>
      <c r="C221" s="1" t="s">
        <v>451</v>
      </c>
      <c r="D221" s="5">
        <v>131</v>
      </c>
      <c r="E221" s="5">
        <v>131</v>
      </c>
      <c r="F221" s="5"/>
      <c r="G221" s="5">
        <v>133</v>
      </c>
      <c r="H221" s="5"/>
      <c r="I221" s="5"/>
      <c r="J221" s="5"/>
    </row>
    <row r="222" spans="2:10">
      <c r="B222" s="1"/>
      <c r="C222" s="1"/>
      <c r="D222" s="5">
        <v>118</v>
      </c>
      <c r="E222" s="5">
        <v>118</v>
      </c>
      <c r="F222" s="5"/>
      <c r="G222" s="5">
        <v>140</v>
      </c>
      <c r="H222" s="5"/>
      <c r="I222" s="5"/>
      <c r="J222" s="5"/>
    </row>
    <row r="223" spans="2:10">
      <c r="B223" s="1" t="s">
        <v>1033</v>
      </c>
      <c r="C223" s="1" t="s">
        <v>664</v>
      </c>
      <c r="D223" s="3">
        <v>94.7</v>
      </c>
      <c r="E223" s="3">
        <v>94.7</v>
      </c>
      <c r="G223" s="3">
        <v>112</v>
      </c>
    </row>
    <row r="224" spans="2:10">
      <c r="B224" s="1" t="s">
        <v>1034</v>
      </c>
      <c r="C224" s="1" t="s">
        <v>665</v>
      </c>
      <c r="D224" s="3">
        <v>108</v>
      </c>
      <c r="E224" s="3">
        <v>108</v>
      </c>
      <c r="G224" s="3">
        <v>115</v>
      </c>
    </row>
    <row r="225" spans="2:7">
      <c r="B225" s="1" t="s">
        <v>1035</v>
      </c>
      <c r="C225" s="1" t="s">
        <v>666</v>
      </c>
      <c r="D225" s="3">
        <v>93</v>
      </c>
      <c r="E225" s="3">
        <v>93</v>
      </c>
      <c r="G225" s="3">
        <v>105</v>
      </c>
    </row>
    <row r="226" spans="2:7">
      <c r="B226" s="1" t="s">
        <v>1036</v>
      </c>
      <c r="C226" s="1" t="s">
        <v>667</v>
      </c>
      <c r="D226" s="3">
        <v>103</v>
      </c>
      <c r="E226" s="3">
        <v>103</v>
      </c>
      <c r="G226" s="3">
        <v>103</v>
      </c>
    </row>
    <row r="227" spans="2:7">
      <c r="B227" s="1" t="s">
        <v>1037</v>
      </c>
      <c r="C227" s="1" t="s">
        <v>668</v>
      </c>
      <c r="D227" s="3">
        <v>104</v>
      </c>
      <c r="E227" s="3">
        <v>104</v>
      </c>
      <c r="G227" s="3">
        <v>105</v>
      </c>
    </row>
    <row r="228" spans="2:7">
      <c r="B228" s="1" t="s">
        <v>1038</v>
      </c>
      <c r="C228" s="1" t="s">
        <v>669</v>
      </c>
      <c r="D228" s="3">
        <v>111.2</v>
      </c>
      <c r="E228" s="3">
        <v>111.2</v>
      </c>
      <c r="G228" s="3">
        <v>108</v>
      </c>
    </row>
    <row r="229" spans="2:7">
      <c r="B229" s="1" t="s">
        <v>1039</v>
      </c>
      <c r="C229" s="1" t="s">
        <v>670</v>
      </c>
      <c r="D229" s="3">
        <v>99.5</v>
      </c>
      <c r="E229" s="3">
        <v>99.5</v>
      </c>
      <c r="G229" s="3">
        <v>109</v>
      </c>
    </row>
    <row r="230" spans="2:7">
      <c r="B230" s="1" t="s">
        <v>1040</v>
      </c>
      <c r="C230" s="1" t="s">
        <v>671</v>
      </c>
      <c r="D230" s="3">
        <v>105</v>
      </c>
      <c r="E230" s="3">
        <v>105</v>
      </c>
      <c r="G230" s="3">
        <v>111</v>
      </c>
    </row>
    <row r="231" spans="2:7">
      <c r="B231" s="1" t="s">
        <v>1041</v>
      </c>
      <c r="C231" s="1" t="s">
        <v>672</v>
      </c>
      <c r="D231" s="3">
        <v>93.5</v>
      </c>
      <c r="E231" s="3">
        <v>93.5</v>
      </c>
      <c r="G231" s="3">
        <v>104</v>
      </c>
    </row>
    <row r="232" spans="2:7">
      <c r="B232" s="1" t="s">
        <v>1042</v>
      </c>
      <c r="C232" s="1" t="s">
        <v>673</v>
      </c>
      <c r="D232" s="3">
        <v>96.5</v>
      </c>
      <c r="E232" s="3">
        <v>96.5</v>
      </c>
      <c r="G232" s="3">
        <v>105</v>
      </c>
    </row>
    <row r="233" spans="2:7">
      <c r="B233" s="1" t="s">
        <v>1043</v>
      </c>
      <c r="C233" s="1" t="s">
        <v>674</v>
      </c>
      <c r="D233" s="3">
        <v>106</v>
      </c>
      <c r="E233" s="3">
        <v>106</v>
      </c>
      <c r="G233" s="3">
        <v>113</v>
      </c>
    </row>
    <row r="234" spans="2:7">
      <c r="B234" s="1" t="s">
        <v>1044</v>
      </c>
      <c r="C234" s="1" t="s">
        <v>675</v>
      </c>
      <c r="D234" s="3">
        <v>102</v>
      </c>
      <c r="E234" s="3">
        <v>102</v>
      </c>
      <c r="G234" s="3">
        <v>103</v>
      </c>
    </row>
    <row r="235" spans="2:7">
      <c r="B235" s="1" t="s">
        <v>1045</v>
      </c>
      <c r="C235" s="1" t="s">
        <v>676</v>
      </c>
      <c r="D235" s="3">
        <v>110</v>
      </c>
      <c r="E235" s="3">
        <v>110</v>
      </c>
      <c r="G235" s="3">
        <v>109</v>
      </c>
    </row>
    <row r="236" spans="2:7">
      <c r="B236" s="1" t="s">
        <v>1046</v>
      </c>
      <c r="C236" s="1" t="s">
        <v>677</v>
      </c>
      <c r="D236" s="3">
        <v>103</v>
      </c>
      <c r="E236" s="3">
        <v>103</v>
      </c>
      <c r="G236" s="3">
        <v>110</v>
      </c>
    </row>
    <row r="237" spans="2:7">
      <c r="B237" s="1" t="s">
        <v>1047</v>
      </c>
      <c r="C237" s="1" t="s">
        <v>678</v>
      </c>
      <c r="D237" s="3">
        <v>97</v>
      </c>
      <c r="E237" s="3">
        <v>97</v>
      </c>
      <c r="G237" s="3">
        <v>104</v>
      </c>
    </row>
    <row r="238" spans="2:7">
      <c r="B238" s="1" t="s">
        <v>1048</v>
      </c>
      <c r="C238" s="1" t="s">
        <v>679</v>
      </c>
      <c r="D238" s="3">
        <v>114</v>
      </c>
      <c r="E238" s="3">
        <v>114</v>
      </c>
      <c r="G238" s="3">
        <v>106</v>
      </c>
    </row>
    <row r="239" spans="2:7">
      <c r="B239" s="1" t="s">
        <v>1049</v>
      </c>
      <c r="C239" s="1" t="s">
        <v>680</v>
      </c>
      <c r="D239" s="3">
        <v>102</v>
      </c>
      <c r="E239" s="3">
        <v>102</v>
      </c>
      <c r="G239" s="3">
        <v>115</v>
      </c>
    </row>
    <row r="240" spans="2:7">
      <c r="B240" s="1" t="s">
        <v>1050</v>
      </c>
      <c r="C240" s="1" t="s">
        <v>681</v>
      </c>
      <c r="D240" s="3">
        <v>91.3</v>
      </c>
      <c r="E240" s="3">
        <v>91.3</v>
      </c>
      <c r="G240" s="3">
        <v>108</v>
      </c>
    </row>
    <row r="241" spans="2:7">
      <c r="B241" s="1" t="s">
        <v>1051</v>
      </c>
      <c r="C241" s="1" t="s">
        <v>682</v>
      </c>
      <c r="D241" s="3">
        <v>94</v>
      </c>
      <c r="E241" s="3">
        <v>94</v>
      </c>
      <c r="G241" s="3">
        <v>102</v>
      </c>
    </row>
    <row r="242" spans="2:7">
      <c r="B242" s="1" t="s">
        <v>1052</v>
      </c>
      <c r="C242" s="1" t="s">
        <v>683</v>
      </c>
      <c r="D242" s="3">
        <v>103</v>
      </c>
      <c r="E242" s="3">
        <v>103</v>
      </c>
      <c r="G242" s="3">
        <v>110</v>
      </c>
    </row>
    <row r="243" spans="2:7">
      <c r="B243" s="1" t="s">
        <v>1053</v>
      </c>
      <c r="C243" s="1" t="s">
        <v>684</v>
      </c>
      <c r="D243" s="3">
        <v>98</v>
      </c>
      <c r="E243" s="3">
        <v>98</v>
      </c>
      <c r="G243" s="3">
        <v>117</v>
      </c>
    </row>
    <row r="244" spans="2:7">
      <c r="B244" s="1" t="s">
        <v>1054</v>
      </c>
      <c r="C244" s="1" t="s">
        <v>685</v>
      </c>
      <c r="D244" s="3">
        <v>100</v>
      </c>
      <c r="E244" s="3">
        <v>100</v>
      </c>
      <c r="G244" s="3">
        <v>111</v>
      </c>
    </row>
    <row r="245" spans="2:7">
      <c r="B245" s="1" t="s">
        <v>1055</v>
      </c>
      <c r="C245" s="1" t="s">
        <v>686</v>
      </c>
      <c r="D245" s="3">
        <v>96.5</v>
      </c>
      <c r="E245" s="3">
        <v>96.5</v>
      </c>
      <c r="G245" s="3">
        <v>103</v>
      </c>
    </row>
    <row r="246" spans="2:7">
      <c r="B246" s="1" t="s">
        <v>1056</v>
      </c>
      <c r="C246" s="1" t="s">
        <v>687</v>
      </c>
      <c r="D246" s="3">
        <v>104</v>
      </c>
      <c r="E246" s="3">
        <v>104</v>
      </c>
      <c r="G246" s="3">
        <v>109</v>
      </c>
    </row>
    <row r="247" spans="2:7">
      <c r="B247" s="1" t="s">
        <v>1057</v>
      </c>
      <c r="C247" s="1" t="s">
        <v>688</v>
      </c>
      <c r="D247" s="3">
        <v>101</v>
      </c>
      <c r="E247" s="3">
        <v>101</v>
      </c>
      <c r="G247" s="3">
        <v>109</v>
      </c>
    </row>
    <row r="248" spans="2:7">
      <c r="B248" s="1" t="s">
        <v>1058</v>
      </c>
      <c r="C248" s="1" t="s">
        <v>689</v>
      </c>
      <c r="D248" s="3">
        <v>106</v>
      </c>
      <c r="E248" s="3">
        <v>106</v>
      </c>
      <c r="G248" s="3">
        <v>111</v>
      </c>
    </row>
    <row r="249" spans="2:7">
      <c r="B249" s="1" t="s">
        <v>1059</v>
      </c>
      <c r="C249" s="1" t="s">
        <v>690</v>
      </c>
      <c r="D249" s="3">
        <v>111</v>
      </c>
      <c r="E249" s="3">
        <v>111</v>
      </c>
      <c r="G249" s="3">
        <v>101</v>
      </c>
    </row>
    <row r="250" spans="2:7">
      <c r="B250" s="1" t="s">
        <v>1060</v>
      </c>
      <c r="C250" s="1" t="s">
        <v>691</v>
      </c>
      <c r="D250" s="3">
        <v>97</v>
      </c>
      <c r="E250" s="3">
        <v>97</v>
      </c>
      <c r="G250" s="3">
        <v>107</v>
      </c>
    </row>
    <row r="251" spans="2:7">
      <c r="B251" s="1" t="s">
        <v>1061</v>
      </c>
      <c r="C251" s="1" t="s">
        <v>692</v>
      </c>
      <c r="D251" s="3">
        <v>103</v>
      </c>
      <c r="E251" s="3">
        <v>103</v>
      </c>
      <c r="G251" s="3">
        <v>108</v>
      </c>
    </row>
    <row r="252" spans="2:7">
      <c r="B252" s="1" t="s">
        <v>1062</v>
      </c>
      <c r="C252" s="1" t="s">
        <v>693</v>
      </c>
      <c r="D252" s="3">
        <v>100</v>
      </c>
      <c r="E252" s="3">
        <v>100</v>
      </c>
      <c r="G252" s="3">
        <v>109</v>
      </c>
    </row>
    <row r="253" spans="2:7">
      <c r="B253" s="1" t="s">
        <v>1063</v>
      </c>
      <c r="C253" s="1" t="s">
        <v>694</v>
      </c>
      <c r="D253" s="3">
        <v>105</v>
      </c>
      <c r="E253" s="3">
        <v>105</v>
      </c>
      <c r="G253" s="3">
        <v>114</v>
      </c>
    </row>
    <row r="254" spans="2:7">
      <c r="B254" s="1" t="s">
        <v>1064</v>
      </c>
      <c r="C254" s="1" t="s">
        <v>695</v>
      </c>
      <c r="D254" s="3">
        <v>97</v>
      </c>
      <c r="E254" s="3">
        <v>97</v>
      </c>
      <c r="G254" s="3">
        <v>103</v>
      </c>
    </row>
    <row r="255" spans="2:7">
      <c r="B255" s="1" t="s">
        <v>1065</v>
      </c>
      <c r="C255" s="1" t="s">
        <v>696</v>
      </c>
      <c r="D255" s="3">
        <v>105</v>
      </c>
      <c r="E255" s="3">
        <v>105</v>
      </c>
      <c r="G255" s="3">
        <v>111</v>
      </c>
    </row>
    <row r="256" spans="2:7">
      <c r="B256" s="1" t="s">
        <v>1066</v>
      </c>
      <c r="C256" s="1" t="s">
        <v>697</v>
      </c>
      <c r="D256" s="3">
        <v>95.5</v>
      </c>
      <c r="E256" s="3">
        <v>95.5</v>
      </c>
      <c r="G256" s="3">
        <v>107</v>
      </c>
    </row>
    <row r="257" spans="2:7">
      <c r="B257" s="1" t="s">
        <v>1067</v>
      </c>
      <c r="C257" s="1" t="s">
        <v>698</v>
      </c>
      <c r="D257" s="3">
        <v>96</v>
      </c>
      <c r="E257" s="3">
        <v>96</v>
      </c>
      <c r="G257" s="3">
        <v>107</v>
      </c>
    </row>
    <row r="258" spans="2:7">
      <c r="B258" s="1" t="s">
        <v>1068</v>
      </c>
      <c r="C258" s="1" t="s">
        <v>699</v>
      </c>
      <c r="D258" s="3">
        <v>107</v>
      </c>
      <c r="E258" s="3">
        <v>107</v>
      </c>
      <c r="G258" s="3">
        <v>105</v>
      </c>
    </row>
    <row r="259" spans="2:7">
      <c r="B259" s="1" t="s">
        <v>1069</v>
      </c>
      <c r="C259" s="1" t="s">
        <v>700</v>
      </c>
      <c r="D259" s="3">
        <v>99.5</v>
      </c>
      <c r="E259" s="3">
        <v>99.5</v>
      </c>
      <c r="G259" s="3">
        <v>112</v>
      </c>
    </row>
    <row r="260" spans="2:7">
      <c r="B260" s="1" t="s">
        <v>1070</v>
      </c>
      <c r="C260" s="1" t="s">
        <v>701</v>
      </c>
      <c r="D260" s="3">
        <v>91</v>
      </c>
      <c r="E260" s="3">
        <v>91</v>
      </c>
      <c r="G260" s="3">
        <v>97</v>
      </c>
    </row>
    <row r="261" spans="2:7">
      <c r="B261" s="1" t="s">
        <v>1071</v>
      </c>
      <c r="C261" s="1" t="s">
        <v>702</v>
      </c>
      <c r="D261" s="3">
        <v>104</v>
      </c>
      <c r="E261" s="3">
        <v>104</v>
      </c>
      <c r="G261" s="3">
        <v>106</v>
      </c>
    </row>
    <row r="262" spans="2:7">
      <c r="B262" s="1"/>
      <c r="C262" s="1" t="s">
        <v>703</v>
      </c>
      <c r="D262" s="3">
        <v>107.5</v>
      </c>
      <c r="E262" s="3">
        <v>107.5</v>
      </c>
      <c r="G262" s="3">
        <v>124</v>
      </c>
    </row>
    <row r="263" spans="2:7">
      <c r="B263" s="1"/>
      <c r="C263" s="1" t="s">
        <v>704</v>
      </c>
      <c r="D263" s="3">
        <v>100.5</v>
      </c>
      <c r="E263" s="3">
        <v>100.5</v>
      </c>
      <c r="G263" s="3">
        <v>120</v>
      </c>
    </row>
    <row r="264" spans="2:7">
      <c r="B264" s="1"/>
      <c r="C264" s="1" t="s">
        <v>705</v>
      </c>
      <c r="D264" s="3">
        <v>106</v>
      </c>
      <c r="E264" s="3">
        <v>106</v>
      </c>
      <c r="G264" s="3">
        <v>121</v>
      </c>
    </row>
    <row r="265" spans="2:7">
      <c r="B265" s="1"/>
      <c r="C265" s="1" t="s">
        <v>706</v>
      </c>
      <c r="D265" s="3">
        <v>113</v>
      </c>
      <c r="E265" s="3">
        <v>113</v>
      </c>
      <c r="G265" s="3">
        <v>105</v>
      </c>
    </row>
    <row r="266" spans="2:7">
      <c r="B266" s="1"/>
      <c r="C266" s="1" t="s">
        <v>707</v>
      </c>
      <c r="D266" s="3">
        <v>115</v>
      </c>
      <c r="E266" s="3">
        <v>115</v>
      </c>
      <c r="G266" s="3">
        <v>115</v>
      </c>
    </row>
    <row r="267" spans="2:7">
      <c r="B267" s="1"/>
      <c r="C267" s="1" t="s">
        <v>708</v>
      </c>
      <c r="D267" s="3">
        <v>105</v>
      </c>
      <c r="E267" s="3">
        <v>105</v>
      </c>
      <c r="G267" s="3">
        <v>121</v>
      </c>
    </row>
    <row r="268" spans="2:7">
      <c r="B268" s="1"/>
      <c r="C268" s="1" t="s">
        <v>709</v>
      </c>
      <c r="D268" s="3">
        <v>109</v>
      </c>
      <c r="E268" s="3">
        <v>109</v>
      </c>
      <c r="G268" s="3">
        <v>122</v>
      </c>
    </row>
    <row r="269" spans="2:7">
      <c r="B269" s="1"/>
      <c r="C269" s="1" t="s">
        <v>710</v>
      </c>
      <c r="D269" s="3">
        <v>101</v>
      </c>
      <c r="E269" s="3">
        <v>101</v>
      </c>
      <c r="G269" s="3">
        <v>115</v>
      </c>
    </row>
    <row r="270" spans="2:7">
      <c r="B270" s="1"/>
      <c r="C270" s="1" t="s">
        <v>711</v>
      </c>
      <c r="D270" s="3">
        <v>108.5</v>
      </c>
      <c r="E270" s="3">
        <v>108.5</v>
      </c>
      <c r="G270" s="3">
        <v>116</v>
      </c>
    </row>
    <row r="271" spans="2:7">
      <c r="B271" s="1"/>
      <c r="C271" s="1" t="s">
        <v>712</v>
      </c>
      <c r="D271" s="3">
        <v>102</v>
      </c>
      <c r="E271" s="3">
        <v>102</v>
      </c>
      <c r="G271" s="3">
        <v>116</v>
      </c>
    </row>
    <row r="272" spans="2:7">
      <c r="B272" s="1"/>
      <c r="C272" s="1" t="s">
        <v>713</v>
      </c>
      <c r="D272" s="3">
        <v>112</v>
      </c>
      <c r="E272" s="3">
        <v>112</v>
      </c>
      <c r="G272" s="3">
        <v>120</v>
      </c>
    </row>
    <row r="273" spans="2:10">
      <c r="B273" s="1"/>
      <c r="C273" s="1" t="s">
        <v>714</v>
      </c>
      <c r="D273" s="3">
        <v>114</v>
      </c>
      <c r="E273" s="3">
        <v>114</v>
      </c>
      <c r="G273" s="3">
        <v>110</v>
      </c>
    </row>
    <row r="274" spans="2:10">
      <c r="B274" s="1"/>
      <c r="C274" s="1" t="s">
        <v>715</v>
      </c>
      <c r="D274" s="3">
        <v>107.5</v>
      </c>
      <c r="E274" s="3">
        <v>107.5</v>
      </c>
      <c r="G274" s="3">
        <v>123</v>
      </c>
    </row>
    <row r="275" spans="2:10">
      <c r="B275" s="1"/>
      <c r="C275" s="1" t="s">
        <v>716</v>
      </c>
      <c r="D275" s="3">
        <v>116.5</v>
      </c>
      <c r="E275" s="3">
        <v>116.5</v>
      </c>
      <c r="G275" s="3">
        <v>119</v>
      </c>
    </row>
    <row r="276" spans="2:10">
      <c r="B276" s="1" t="s">
        <v>376</v>
      </c>
      <c r="C276" s="1" t="s">
        <v>377</v>
      </c>
      <c r="D276" s="3">
        <v>117</v>
      </c>
      <c r="E276" s="3">
        <v>117</v>
      </c>
      <c r="G276" s="3">
        <v>105</v>
      </c>
    </row>
    <row r="277" spans="2:10">
      <c r="B277" s="1" t="s">
        <v>378</v>
      </c>
      <c r="C277" s="1" t="s">
        <v>379</v>
      </c>
      <c r="D277" s="3">
        <v>104</v>
      </c>
      <c r="E277" s="3">
        <v>104</v>
      </c>
      <c r="G277" s="3">
        <v>122</v>
      </c>
    </row>
    <row r="278" spans="2:10">
      <c r="B278" s="1" t="s">
        <v>380</v>
      </c>
      <c r="C278" s="1" t="s">
        <v>381</v>
      </c>
      <c r="D278" s="3">
        <v>116</v>
      </c>
      <c r="E278" s="3">
        <v>116</v>
      </c>
      <c r="G278" s="3">
        <v>115</v>
      </c>
    </row>
    <row r="279" spans="2:10">
      <c r="B279" s="1" t="s">
        <v>382</v>
      </c>
      <c r="C279" s="1" t="s">
        <v>383</v>
      </c>
      <c r="D279" s="3">
        <v>107</v>
      </c>
      <c r="E279" s="3">
        <v>107</v>
      </c>
      <c r="G279" s="3">
        <v>120</v>
      </c>
    </row>
    <row r="280" spans="2:10">
      <c r="B280" s="6" t="s">
        <v>376</v>
      </c>
      <c r="C280" s="6" t="s">
        <v>384</v>
      </c>
      <c r="D280" s="3">
        <v>96.5</v>
      </c>
      <c r="E280" s="3">
        <v>96.5</v>
      </c>
      <c r="G280" s="14">
        <f>233-126</f>
        <v>107</v>
      </c>
      <c r="H280" s="14"/>
      <c r="I280" s="14"/>
      <c r="J280" s="14"/>
    </row>
    <row r="281" spans="2:10">
      <c r="B281" s="6" t="s">
        <v>378</v>
      </c>
      <c r="C281" s="6" t="s">
        <v>385</v>
      </c>
      <c r="D281" s="3">
        <v>102</v>
      </c>
      <c r="E281" s="3">
        <v>102</v>
      </c>
      <c r="G281" s="14">
        <f>236-117</f>
        <v>119</v>
      </c>
      <c r="H281" s="14"/>
      <c r="I281" s="14"/>
      <c r="J281" s="14"/>
    </row>
    <row r="282" spans="2:10">
      <c r="B282" s="6" t="s">
        <v>380</v>
      </c>
      <c r="C282" s="6" t="s">
        <v>386</v>
      </c>
      <c r="D282" s="3">
        <v>98</v>
      </c>
      <c r="E282" s="3">
        <v>98</v>
      </c>
      <c r="G282" s="14">
        <f>247-125</f>
        <v>122</v>
      </c>
      <c r="H282" s="14"/>
      <c r="I282" s="14"/>
      <c r="J282" s="14"/>
    </row>
    <row r="283" spans="2:10">
      <c r="B283" s="6" t="s">
        <v>1072</v>
      </c>
      <c r="C283" s="6" t="s">
        <v>387</v>
      </c>
      <c r="D283" s="3">
        <v>107</v>
      </c>
      <c r="E283" s="3">
        <v>107</v>
      </c>
      <c r="G283" s="14">
        <f>240-115</f>
        <v>125</v>
      </c>
      <c r="H283" s="14"/>
      <c r="I283" s="14"/>
      <c r="J283" s="14"/>
    </row>
    <row r="284" spans="2:10">
      <c r="B284" s="6" t="s">
        <v>388</v>
      </c>
      <c r="C284" s="6" t="s">
        <v>389</v>
      </c>
      <c r="D284" s="3">
        <v>105</v>
      </c>
      <c r="E284" s="3">
        <v>105</v>
      </c>
      <c r="G284" s="14">
        <f>230-122</f>
        <v>108</v>
      </c>
      <c r="H284" s="14"/>
      <c r="I284" s="14"/>
      <c r="J284" s="14"/>
    </row>
    <row r="285" spans="2:10">
      <c r="B285" s="6" t="s">
        <v>390</v>
      </c>
      <c r="C285" s="6" t="s">
        <v>391</v>
      </c>
      <c r="D285" s="3">
        <v>100</v>
      </c>
      <c r="E285" s="3">
        <v>100</v>
      </c>
      <c r="G285" s="14">
        <f>240-125</f>
        <v>115</v>
      </c>
      <c r="H285" s="14"/>
      <c r="I285" s="14"/>
      <c r="J285" s="14"/>
    </row>
    <row r="286" spans="2:10">
      <c r="B286" s="6" t="s">
        <v>392</v>
      </c>
      <c r="C286" s="6" t="s">
        <v>393</v>
      </c>
      <c r="D286" s="3">
        <v>97</v>
      </c>
      <c r="E286" s="3">
        <v>97</v>
      </c>
      <c r="G286" s="14">
        <f>252-123</f>
        <v>129</v>
      </c>
      <c r="H286" s="14"/>
      <c r="I286" s="14"/>
      <c r="J286" s="14"/>
    </row>
    <row r="287" spans="2:10">
      <c r="B287" s="6" t="s">
        <v>394</v>
      </c>
      <c r="C287" s="6" t="s">
        <v>395</v>
      </c>
      <c r="D287" s="3">
        <v>100</v>
      </c>
      <c r="E287" s="3">
        <v>100</v>
      </c>
      <c r="G287" s="14">
        <f>245-134</f>
        <v>111</v>
      </c>
      <c r="H287" s="14"/>
      <c r="I287" s="14"/>
      <c r="J287" s="14"/>
    </row>
    <row r="288" spans="2:10">
      <c r="B288" s="6" t="s">
        <v>396</v>
      </c>
      <c r="C288" s="6" t="s">
        <v>397</v>
      </c>
      <c r="D288" s="3">
        <v>106</v>
      </c>
      <c r="E288" s="3">
        <v>106</v>
      </c>
      <c r="G288" s="14">
        <f>241-130</f>
        <v>111</v>
      </c>
      <c r="H288" s="14"/>
      <c r="I288" s="14"/>
      <c r="J288" s="14"/>
    </row>
    <row r="289" spans="2:10">
      <c r="B289" s="6" t="s">
        <v>398</v>
      </c>
      <c r="C289" s="6" t="s">
        <v>399</v>
      </c>
      <c r="D289" s="3">
        <v>97</v>
      </c>
      <c r="E289" s="3">
        <v>97</v>
      </c>
      <c r="G289" s="14">
        <f>238-128</f>
        <v>110</v>
      </c>
      <c r="H289" s="14"/>
      <c r="I289" s="14"/>
      <c r="J289" s="14"/>
    </row>
    <row r="290" spans="2:10">
      <c r="B290" s="13" t="s">
        <v>793</v>
      </c>
      <c r="C290" s="13" t="s">
        <v>794</v>
      </c>
      <c r="D290" s="15">
        <v>102</v>
      </c>
      <c r="E290" s="15">
        <v>102</v>
      </c>
      <c r="G290" s="16">
        <f>255-133</f>
        <v>122</v>
      </c>
      <c r="H290" s="16"/>
      <c r="I290" s="16"/>
      <c r="J290" s="16"/>
    </row>
    <row r="291" spans="2:10">
      <c r="B291" s="13" t="s">
        <v>795</v>
      </c>
      <c r="C291" s="13" t="s">
        <v>796</v>
      </c>
      <c r="D291" s="15">
        <v>92</v>
      </c>
      <c r="E291" s="15">
        <v>92</v>
      </c>
      <c r="G291" s="16">
        <f>240-125</f>
        <v>115</v>
      </c>
      <c r="H291" s="16"/>
      <c r="I291" s="16"/>
      <c r="J291" s="16"/>
    </row>
    <row r="292" spans="2:10">
      <c r="B292" s="6" t="s">
        <v>1073</v>
      </c>
      <c r="C292" s="6" t="s">
        <v>797</v>
      </c>
      <c r="D292" s="3">
        <v>116</v>
      </c>
      <c r="E292" s="3">
        <v>116</v>
      </c>
      <c r="F292" s="5"/>
      <c r="G292" s="17">
        <v>121</v>
      </c>
      <c r="H292" s="17"/>
      <c r="I292" s="17"/>
      <c r="J292" s="17"/>
    </row>
    <row r="293" spans="2:10">
      <c r="B293" s="6" t="s">
        <v>1074</v>
      </c>
      <c r="C293" s="6" t="s">
        <v>798</v>
      </c>
      <c r="D293" s="3">
        <v>125</v>
      </c>
      <c r="E293" s="3">
        <v>125</v>
      </c>
      <c r="F293" s="5"/>
      <c r="G293" s="17">
        <v>115</v>
      </c>
      <c r="H293" s="17"/>
      <c r="I293" s="17"/>
      <c r="J293" s="17"/>
    </row>
    <row r="294" spans="2:10">
      <c r="B294" s="6" t="s">
        <v>1075</v>
      </c>
      <c r="C294" s="6" t="s">
        <v>799</v>
      </c>
      <c r="D294" s="3">
        <v>131</v>
      </c>
      <c r="E294" s="3">
        <v>131</v>
      </c>
      <c r="F294" s="5"/>
      <c r="G294" s="17">
        <v>117</v>
      </c>
      <c r="H294" s="17"/>
      <c r="I294" s="17"/>
      <c r="J294" s="17"/>
    </row>
    <row r="295" spans="2:10">
      <c r="B295" s="6" t="s">
        <v>1076</v>
      </c>
      <c r="C295" s="6" t="s">
        <v>800</v>
      </c>
      <c r="D295" s="3">
        <v>122</v>
      </c>
      <c r="E295" s="3">
        <v>122</v>
      </c>
      <c r="F295" s="5"/>
      <c r="G295" s="17">
        <v>111</v>
      </c>
      <c r="H295" s="17"/>
      <c r="I295" s="17"/>
      <c r="J295" s="17"/>
    </row>
    <row r="296" spans="2:10">
      <c r="B296" s="6" t="s">
        <v>1077</v>
      </c>
      <c r="C296" s="6" t="s">
        <v>801</v>
      </c>
      <c r="D296" s="3">
        <v>128</v>
      </c>
      <c r="E296" s="3">
        <v>128</v>
      </c>
      <c r="F296" s="5"/>
      <c r="G296" s="17">
        <v>137</v>
      </c>
      <c r="H296" s="17"/>
      <c r="I296" s="17"/>
      <c r="J296" s="17"/>
    </row>
    <row r="297" spans="2:10">
      <c r="B297" s="6" t="s">
        <v>1078</v>
      </c>
      <c r="C297" s="6" t="s">
        <v>802</v>
      </c>
      <c r="D297" s="3">
        <v>111</v>
      </c>
      <c r="E297" s="3">
        <v>111</v>
      </c>
      <c r="F297" s="5"/>
      <c r="G297" s="17">
        <v>120</v>
      </c>
      <c r="H297" s="17"/>
      <c r="I297" s="17"/>
      <c r="J297" s="17"/>
    </row>
    <row r="298" spans="2:10">
      <c r="B298" s="6" t="s">
        <v>1079</v>
      </c>
      <c r="C298" s="6" t="s">
        <v>803</v>
      </c>
      <c r="D298" s="3">
        <v>106</v>
      </c>
      <c r="E298" s="3">
        <v>106</v>
      </c>
      <c r="F298" s="5"/>
      <c r="G298" s="17">
        <v>115</v>
      </c>
      <c r="H298" s="17"/>
      <c r="I298" s="17"/>
      <c r="J298" s="17"/>
    </row>
    <row r="299" spans="2:10">
      <c r="B299" s="6" t="s">
        <v>804</v>
      </c>
      <c r="C299" s="6" t="s">
        <v>805</v>
      </c>
      <c r="D299" s="3">
        <v>105</v>
      </c>
      <c r="E299" s="3">
        <v>105</v>
      </c>
      <c r="F299" s="5"/>
      <c r="G299" s="17">
        <v>110</v>
      </c>
      <c r="H299" s="17"/>
      <c r="I299" s="17"/>
      <c r="J299" s="17"/>
    </row>
    <row r="300" spans="2:10">
      <c r="B300" s="1" t="s">
        <v>1080</v>
      </c>
      <c r="C300" s="6">
        <v>11</v>
      </c>
      <c r="D300" s="3">
        <v>128</v>
      </c>
      <c r="E300" s="3">
        <v>128</v>
      </c>
      <c r="F300" s="5"/>
      <c r="G300" s="17">
        <v>124</v>
      </c>
      <c r="H300" s="17"/>
      <c r="I300" s="17"/>
      <c r="J300" s="17"/>
    </row>
    <row r="301" spans="2:10">
      <c r="B301" s="6" t="s">
        <v>1081</v>
      </c>
      <c r="C301" s="6">
        <v>12</v>
      </c>
      <c r="D301" s="3">
        <v>123</v>
      </c>
      <c r="E301" s="3">
        <v>123</v>
      </c>
      <c r="F301" s="5"/>
      <c r="G301" s="17">
        <v>118</v>
      </c>
      <c r="H301" s="17"/>
      <c r="I301" s="17"/>
      <c r="J301" s="17"/>
    </row>
    <row r="302" spans="2:10">
      <c r="B302" s="6" t="s">
        <v>1082</v>
      </c>
      <c r="C302" s="6">
        <v>13</v>
      </c>
      <c r="F302" s="5"/>
      <c r="G302" s="17">
        <v>118</v>
      </c>
      <c r="H302" s="17"/>
      <c r="I302" s="17"/>
      <c r="J302" s="17"/>
    </row>
    <row r="303" spans="2:10">
      <c r="B303" s="6" t="s">
        <v>1083</v>
      </c>
      <c r="C303" s="6">
        <v>14</v>
      </c>
      <c r="D303" s="3">
        <v>97</v>
      </c>
      <c r="E303" s="3">
        <v>97</v>
      </c>
      <c r="F303" s="5"/>
      <c r="G303" s="17">
        <v>111</v>
      </c>
      <c r="H303" s="17"/>
      <c r="I303" s="17"/>
      <c r="J303" s="17"/>
    </row>
    <row r="304" spans="2:10">
      <c r="B304" s="6" t="s">
        <v>1084</v>
      </c>
      <c r="C304" s="6">
        <v>16</v>
      </c>
      <c r="D304" s="3">
        <v>120</v>
      </c>
      <c r="E304" s="3">
        <v>120</v>
      </c>
      <c r="F304" s="5"/>
      <c r="G304" s="17">
        <v>112</v>
      </c>
      <c r="H304" s="17"/>
      <c r="I304" s="17"/>
      <c r="J304" s="17"/>
    </row>
    <row r="305" spans="2:10">
      <c r="B305" s="6" t="s">
        <v>1085</v>
      </c>
      <c r="C305" s="6">
        <v>17</v>
      </c>
      <c r="D305" s="3">
        <v>120.5</v>
      </c>
      <c r="E305" s="3">
        <v>120.5</v>
      </c>
      <c r="F305" s="5"/>
      <c r="G305" s="17">
        <v>115</v>
      </c>
      <c r="H305" s="17"/>
      <c r="I305" s="17"/>
      <c r="J305" s="17"/>
    </row>
    <row r="306" spans="2:10">
      <c r="B306" s="6" t="s">
        <v>1086</v>
      </c>
      <c r="C306" s="6">
        <v>18</v>
      </c>
      <c r="D306" s="3">
        <v>110</v>
      </c>
      <c r="E306" s="3">
        <v>110</v>
      </c>
      <c r="F306" s="5"/>
      <c r="G306" s="17">
        <v>119</v>
      </c>
      <c r="H306" s="17"/>
      <c r="I306" s="17"/>
      <c r="J306" s="17"/>
    </row>
    <row r="307" spans="2:10">
      <c r="B307" s="6" t="s">
        <v>1087</v>
      </c>
      <c r="C307" s="6">
        <v>19</v>
      </c>
      <c r="D307" s="3">
        <v>114</v>
      </c>
      <c r="E307" s="3">
        <v>114</v>
      </c>
      <c r="F307" s="5"/>
      <c r="G307" s="17">
        <v>111</v>
      </c>
      <c r="H307" s="17"/>
      <c r="I307" s="17"/>
      <c r="J307" s="17"/>
    </row>
    <row r="308" spans="2:10">
      <c r="B308" s="6" t="s">
        <v>1088</v>
      </c>
      <c r="C308" s="6">
        <v>20</v>
      </c>
      <c r="D308" s="3">
        <v>114</v>
      </c>
      <c r="E308" s="3">
        <v>114</v>
      </c>
      <c r="F308" s="5"/>
      <c r="G308" s="17">
        <v>125</v>
      </c>
      <c r="H308" s="17"/>
      <c r="I308" s="17"/>
      <c r="J308" s="17"/>
    </row>
    <row r="309" spans="2:10">
      <c r="B309" s="6" t="s">
        <v>1089</v>
      </c>
      <c r="C309" s="6" t="s">
        <v>806</v>
      </c>
      <c r="D309" s="3">
        <v>122</v>
      </c>
      <c r="E309" s="3">
        <v>122</v>
      </c>
      <c r="F309" s="5"/>
      <c r="G309" s="17">
        <v>115</v>
      </c>
      <c r="H309" s="17"/>
      <c r="I309" s="17"/>
      <c r="J309" s="17"/>
    </row>
    <row r="310" spans="2:10">
      <c r="B310" s="6" t="s">
        <v>1090</v>
      </c>
      <c r="C310" s="6" t="s">
        <v>807</v>
      </c>
      <c r="D310" s="3">
        <v>122</v>
      </c>
      <c r="E310" s="3">
        <v>122</v>
      </c>
      <c r="F310" s="5"/>
      <c r="G310" s="17">
        <v>119</v>
      </c>
      <c r="H310" s="17"/>
      <c r="I310" s="17"/>
      <c r="J310" s="17"/>
    </row>
    <row r="311" spans="2:10">
      <c r="B311" s="6" t="s">
        <v>1091</v>
      </c>
      <c r="C311" s="6" t="s">
        <v>808</v>
      </c>
      <c r="D311" s="3">
        <v>129</v>
      </c>
      <c r="E311" s="3">
        <v>129</v>
      </c>
      <c r="F311" s="5"/>
      <c r="G311" s="17">
        <v>118</v>
      </c>
      <c r="H311" s="17"/>
      <c r="I311" s="17"/>
      <c r="J311" s="17"/>
    </row>
    <row r="312" spans="2:10">
      <c r="B312" s="6" t="s">
        <v>1092</v>
      </c>
      <c r="C312" s="6" t="s">
        <v>809</v>
      </c>
      <c r="D312" s="3">
        <v>123</v>
      </c>
      <c r="E312" s="3">
        <v>123</v>
      </c>
      <c r="F312" s="5"/>
      <c r="G312" s="17">
        <v>122</v>
      </c>
      <c r="H312" s="17"/>
      <c r="I312" s="17"/>
      <c r="J312" s="17"/>
    </row>
    <row r="313" spans="2:10">
      <c r="B313" s="6" t="s">
        <v>1093</v>
      </c>
      <c r="C313" s="6" t="s">
        <v>810</v>
      </c>
      <c r="D313" s="3">
        <v>113</v>
      </c>
      <c r="E313" s="3">
        <v>113</v>
      </c>
      <c r="F313" s="5"/>
      <c r="G313" s="17">
        <v>119</v>
      </c>
      <c r="H313" s="17"/>
      <c r="I313" s="17"/>
      <c r="J313" s="17"/>
    </row>
    <row r="314" spans="2:10">
      <c r="B314" s="6" t="s">
        <v>1094</v>
      </c>
      <c r="C314" s="6" t="s">
        <v>811</v>
      </c>
      <c r="D314" s="3">
        <v>128</v>
      </c>
      <c r="E314" s="3">
        <v>128</v>
      </c>
      <c r="F314" s="5"/>
      <c r="G314" s="17">
        <v>113</v>
      </c>
      <c r="H314" s="17"/>
      <c r="I314" s="17"/>
      <c r="J314" s="17"/>
    </row>
    <row r="315" spans="2:10">
      <c r="B315" s="6" t="s">
        <v>1095</v>
      </c>
      <c r="C315" s="6" t="s">
        <v>812</v>
      </c>
      <c r="D315" s="3">
        <v>121</v>
      </c>
      <c r="E315" s="3">
        <v>121</v>
      </c>
      <c r="F315" s="5"/>
      <c r="G315" s="17">
        <v>119</v>
      </c>
      <c r="H315" s="17"/>
      <c r="I315" s="17"/>
      <c r="J315" s="17"/>
    </row>
    <row r="316" spans="2:10">
      <c r="B316" s="6" t="s">
        <v>1096</v>
      </c>
      <c r="C316" s="6" t="s">
        <v>813</v>
      </c>
      <c r="D316" s="3">
        <v>129</v>
      </c>
      <c r="E316" s="3">
        <v>129</v>
      </c>
      <c r="F316" s="5"/>
      <c r="G316" s="17">
        <v>116</v>
      </c>
      <c r="H316" s="17"/>
      <c r="I316" s="17"/>
      <c r="J316" s="17"/>
    </row>
    <row r="317" spans="2:10">
      <c r="B317" s="6" t="s">
        <v>1097</v>
      </c>
      <c r="C317" s="6">
        <v>30</v>
      </c>
      <c r="D317" s="3">
        <v>108</v>
      </c>
      <c r="E317" s="3">
        <v>108</v>
      </c>
      <c r="F317" s="5"/>
      <c r="G317" s="17">
        <v>115</v>
      </c>
      <c r="H317" s="17"/>
      <c r="I317" s="17"/>
      <c r="J317" s="17"/>
    </row>
    <row r="318" spans="2:10">
      <c r="B318" s="6" t="s">
        <v>1098</v>
      </c>
      <c r="C318" s="6">
        <v>32</v>
      </c>
      <c r="D318" s="3">
        <v>124</v>
      </c>
      <c r="E318" s="3">
        <v>124</v>
      </c>
      <c r="F318" s="5"/>
      <c r="G318" s="17">
        <v>125</v>
      </c>
      <c r="H318" s="17"/>
      <c r="I318" s="17"/>
      <c r="J318" s="17"/>
    </row>
    <row r="319" spans="2:10">
      <c r="B319" s="6" t="s">
        <v>1099</v>
      </c>
      <c r="C319" s="6">
        <v>33</v>
      </c>
      <c r="D319" s="3">
        <v>125</v>
      </c>
      <c r="E319" s="3">
        <v>125</v>
      </c>
      <c r="F319" s="5"/>
      <c r="G319" s="17">
        <v>119</v>
      </c>
      <c r="H319" s="17"/>
      <c r="I319" s="17"/>
      <c r="J319" s="17"/>
    </row>
    <row r="320" spans="2:10">
      <c r="B320" s="6" t="s">
        <v>814</v>
      </c>
      <c r="C320" s="6">
        <v>35</v>
      </c>
      <c r="D320" s="3">
        <v>120</v>
      </c>
      <c r="E320" s="3">
        <v>120</v>
      </c>
      <c r="F320" s="5"/>
      <c r="G320" s="17">
        <v>112</v>
      </c>
      <c r="H320" s="17"/>
      <c r="I320" s="17"/>
      <c r="J320" s="17"/>
    </row>
    <row r="321" spans="2:10">
      <c r="B321" s="6" t="s">
        <v>815</v>
      </c>
      <c r="C321" s="6" t="s">
        <v>816</v>
      </c>
      <c r="D321" s="3">
        <v>121</v>
      </c>
      <c r="E321" s="3">
        <v>121</v>
      </c>
      <c r="F321" s="5"/>
      <c r="G321" s="17">
        <v>116</v>
      </c>
      <c r="H321" s="17"/>
      <c r="I321" s="17"/>
      <c r="J321" s="17"/>
    </row>
    <row r="322" spans="2:10">
      <c r="B322" s="6" t="s">
        <v>1100</v>
      </c>
      <c r="C322" s="6" t="s">
        <v>817</v>
      </c>
      <c r="D322" s="3">
        <v>143</v>
      </c>
      <c r="E322" s="3">
        <v>143</v>
      </c>
      <c r="F322" s="5"/>
      <c r="G322" s="17">
        <v>123</v>
      </c>
      <c r="H322" s="17"/>
      <c r="I322" s="17"/>
      <c r="J322" s="17"/>
    </row>
    <row r="323" spans="2:10">
      <c r="B323" s="6" t="s">
        <v>818</v>
      </c>
      <c r="C323" s="6">
        <v>41</v>
      </c>
      <c r="D323" s="3">
        <v>109.5</v>
      </c>
      <c r="E323" s="3">
        <v>109.5</v>
      </c>
      <c r="F323" s="5"/>
      <c r="G323" s="17">
        <v>121</v>
      </c>
      <c r="H323" s="17"/>
      <c r="I323" s="17"/>
      <c r="J323" s="17"/>
    </row>
    <row r="324" spans="2:10">
      <c r="B324" s="6" t="s">
        <v>819</v>
      </c>
      <c r="C324" s="6">
        <v>42</v>
      </c>
      <c r="D324" s="3">
        <v>124</v>
      </c>
      <c r="E324" s="3">
        <v>124</v>
      </c>
      <c r="F324" s="5"/>
      <c r="G324" s="17">
        <v>118</v>
      </c>
      <c r="H324" s="17"/>
      <c r="I324" s="17"/>
      <c r="J324" s="17"/>
    </row>
    <row r="325" spans="2:10">
      <c r="B325" s="6" t="s">
        <v>820</v>
      </c>
      <c r="C325" s="6" t="s">
        <v>821</v>
      </c>
      <c r="D325" s="3">
        <v>128</v>
      </c>
      <c r="E325" s="3">
        <v>128</v>
      </c>
      <c r="F325" s="5"/>
      <c r="G325" s="17">
        <v>124</v>
      </c>
      <c r="H325" s="17"/>
      <c r="I325" s="17"/>
      <c r="J325" s="17"/>
    </row>
    <row r="326" spans="2:10">
      <c r="B326" s="6" t="s">
        <v>1101</v>
      </c>
      <c r="C326" s="6" t="s">
        <v>822</v>
      </c>
      <c r="D326" s="3">
        <v>124</v>
      </c>
      <c r="E326" s="3">
        <v>124</v>
      </c>
      <c r="F326" s="5"/>
      <c r="G326" s="17">
        <v>125</v>
      </c>
      <c r="H326" s="17"/>
      <c r="I326" s="17"/>
      <c r="J326" s="17"/>
    </row>
    <row r="327" spans="2:10">
      <c r="B327" s="6" t="s">
        <v>1102</v>
      </c>
      <c r="C327" s="6" t="s">
        <v>823</v>
      </c>
      <c r="D327" s="3">
        <v>121</v>
      </c>
      <c r="E327" s="3">
        <v>121</v>
      </c>
      <c r="F327" s="5"/>
      <c r="G327" s="17">
        <v>109</v>
      </c>
      <c r="H327" s="17"/>
      <c r="I327" s="17"/>
      <c r="J327" s="17"/>
    </row>
    <row r="328" spans="2:10">
      <c r="B328" s="6" t="s">
        <v>1103</v>
      </c>
      <c r="C328" s="6" t="s">
        <v>824</v>
      </c>
      <c r="D328" s="3">
        <v>126</v>
      </c>
      <c r="E328" s="3">
        <v>126</v>
      </c>
      <c r="F328" s="5"/>
      <c r="G328" s="17">
        <v>117</v>
      </c>
      <c r="H328" s="17"/>
      <c r="I328" s="17"/>
      <c r="J328" s="17"/>
    </row>
    <row r="329" spans="2:10">
      <c r="B329" s="6" t="s">
        <v>1104</v>
      </c>
      <c r="C329" s="6" t="s">
        <v>825</v>
      </c>
      <c r="D329" s="3">
        <v>126</v>
      </c>
      <c r="E329" s="3">
        <v>126</v>
      </c>
      <c r="F329" s="5"/>
      <c r="G329" s="17">
        <v>125</v>
      </c>
      <c r="H329" s="17"/>
      <c r="I329" s="17"/>
      <c r="J329" s="17"/>
    </row>
    <row r="330" spans="2:10">
      <c r="B330" s="6" t="s">
        <v>826</v>
      </c>
      <c r="C330" s="6" t="s">
        <v>827</v>
      </c>
      <c r="D330" s="3">
        <v>112</v>
      </c>
      <c r="E330" s="3">
        <v>112</v>
      </c>
      <c r="F330" s="5"/>
      <c r="G330" s="17">
        <v>115</v>
      </c>
      <c r="H330" s="17"/>
      <c r="I330" s="17"/>
      <c r="J330" s="17"/>
    </row>
    <row r="331" spans="2:10">
      <c r="B331" s="6" t="s">
        <v>828</v>
      </c>
      <c r="C331" s="6" t="s">
        <v>829</v>
      </c>
      <c r="D331" s="3">
        <v>117</v>
      </c>
      <c r="E331" s="3">
        <v>117</v>
      </c>
      <c r="F331" s="5"/>
      <c r="G331" s="17">
        <v>123</v>
      </c>
      <c r="H331" s="17"/>
      <c r="I331" s="17"/>
      <c r="J331" s="17"/>
    </row>
    <row r="332" spans="2:10">
      <c r="B332" s="6" t="s">
        <v>830</v>
      </c>
      <c r="C332" s="6" t="s">
        <v>831</v>
      </c>
      <c r="D332" s="3">
        <v>112</v>
      </c>
      <c r="E332" s="3">
        <v>112</v>
      </c>
      <c r="F332" s="5"/>
      <c r="G332" s="17">
        <v>125</v>
      </c>
      <c r="H332" s="17"/>
      <c r="I332" s="17"/>
      <c r="J332" s="17"/>
    </row>
    <row r="333" spans="2:10">
      <c r="B333" s="6" t="s">
        <v>832</v>
      </c>
      <c r="C333" s="6" t="s">
        <v>833</v>
      </c>
      <c r="D333" s="3">
        <v>107</v>
      </c>
      <c r="E333" s="3">
        <v>107</v>
      </c>
      <c r="F333" s="5"/>
      <c r="G333" s="17">
        <v>108</v>
      </c>
      <c r="H333" s="17"/>
      <c r="I333" s="17"/>
      <c r="J333" s="17"/>
    </row>
    <row r="334" spans="2:10">
      <c r="B334" s="6" t="s">
        <v>1105</v>
      </c>
      <c r="C334" s="6" t="s">
        <v>834</v>
      </c>
      <c r="D334" s="3">
        <v>108</v>
      </c>
      <c r="E334" s="3">
        <v>108</v>
      </c>
      <c r="F334" s="5"/>
      <c r="G334" s="17">
        <v>123</v>
      </c>
      <c r="H334" s="17"/>
      <c r="I334" s="17"/>
      <c r="J334" s="17"/>
    </row>
    <row r="335" spans="2:10">
      <c r="B335" s="6" t="s">
        <v>1106</v>
      </c>
      <c r="C335" s="6" t="s">
        <v>835</v>
      </c>
      <c r="D335" s="3">
        <v>138</v>
      </c>
      <c r="E335" s="3">
        <v>138</v>
      </c>
      <c r="F335" s="5"/>
      <c r="G335" s="17">
        <v>123</v>
      </c>
      <c r="H335" s="17"/>
      <c r="I335" s="17"/>
      <c r="J335" s="17"/>
    </row>
    <row r="336" spans="2:10">
      <c r="B336" s="6" t="s">
        <v>1107</v>
      </c>
      <c r="C336" s="6" t="s">
        <v>836</v>
      </c>
      <c r="D336" s="3">
        <v>119</v>
      </c>
      <c r="E336" s="3">
        <v>119</v>
      </c>
      <c r="F336" s="5"/>
      <c r="G336" s="17">
        <v>116</v>
      </c>
      <c r="H336" s="17"/>
      <c r="I336" s="17"/>
      <c r="J336" s="17"/>
    </row>
    <row r="337" spans="2:10">
      <c r="B337" s="6" t="s">
        <v>1108</v>
      </c>
      <c r="C337" s="6" t="s">
        <v>837</v>
      </c>
      <c r="D337" s="3">
        <v>114</v>
      </c>
      <c r="E337" s="3">
        <v>114</v>
      </c>
      <c r="F337" s="5"/>
      <c r="G337" s="17">
        <v>107</v>
      </c>
      <c r="H337" s="17"/>
      <c r="I337" s="17"/>
      <c r="J337" s="17"/>
    </row>
    <row r="338" spans="2:10">
      <c r="B338" s="6" t="s">
        <v>1109</v>
      </c>
      <c r="C338" s="6" t="s">
        <v>838</v>
      </c>
      <c r="D338" s="3">
        <v>110</v>
      </c>
      <c r="E338" s="3">
        <v>110</v>
      </c>
      <c r="F338" s="5"/>
      <c r="G338" s="17">
        <v>125</v>
      </c>
      <c r="H338" s="17"/>
      <c r="I338" s="17"/>
      <c r="J338" s="17"/>
    </row>
    <row r="339" spans="2:10">
      <c r="B339" s="6" t="s">
        <v>1110</v>
      </c>
      <c r="C339" s="6" t="s">
        <v>839</v>
      </c>
      <c r="D339" s="3">
        <v>106</v>
      </c>
      <c r="E339" s="3">
        <v>106</v>
      </c>
      <c r="F339" s="5"/>
      <c r="G339" s="17">
        <v>121</v>
      </c>
      <c r="H339" s="17"/>
      <c r="I339" s="17"/>
      <c r="J339" s="17"/>
    </row>
    <row r="340" spans="2:10">
      <c r="B340" s="6" t="s">
        <v>840</v>
      </c>
      <c r="C340" s="6">
        <v>58</v>
      </c>
      <c r="D340" s="3">
        <v>130</v>
      </c>
      <c r="E340" s="3">
        <v>130</v>
      </c>
      <c r="F340" s="5"/>
      <c r="G340" s="17">
        <v>123</v>
      </c>
      <c r="H340" s="17"/>
      <c r="I340" s="17"/>
      <c r="J340" s="17"/>
    </row>
    <row r="341" spans="2:10">
      <c r="B341" s="6" t="s">
        <v>1111</v>
      </c>
      <c r="C341" s="6">
        <v>59</v>
      </c>
      <c r="D341" s="3">
        <v>125</v>
      </c>
      <c r="E341" s="3">
        <v>125</v>
      </c>
      <c r="F341" s="5"/>
      <c r="G341" s="17">
        <v>127</v>
      </c>
      <c r="H341" s="17"/>
      <c r="I341" s="17"/>
      <c r="J341" s="17"/>
    </row>
    <row r="342" spans="2:10">
      <c r="B342" s="6" t="s">
        <v>841</v>
      </c>
      <c r="C342" s="6">
        <v>60</v>
      </c>
      <c r="D342" s="3">
        <v>112</v>
      </c>
      <c r="E342" s="3">
        <v>112</v>
      </c>
      <c r="F342" s="5"/>
      <c r="G342" s="17">
        <v>121</v>
      </c>
      <c r="H342" s="17"/>
      <c r="I342" s="17"/>
      <c r="J342" s="17"/>
    </row>
    <row r="343" spans="2:10">
      <c r="B343" s="6" t="s">
        <v>842</v>
      </c>
      <c r="C343" s="6" t="s">
        <v>843</v>
      </c>
      <c r="D343" s="3">
        <v>119</v>
      </c>
      <c r="E343" s="3">
        <v>119</v>
      </c>
      <c r="F343" s="5"/>
      <c r="G343" s="17">
        <v>121</v>
      </c>
      <c r="H343" s="17"/>
      <c r="I343" s="17"/>
      <c r="J343" s="17"/>
    </row>
    <row r="344" spans="2:10">
      <c r="B344" s="6" t="s">
        <v>844</v>
      </c>
      <c r="C344" s="6" t="s">
        <v>845</v>
      </c>
      <c r="D344" s="3">
        <v>122</v>
      </c>
      <c r="E344" s="3">
        <v>122</v>
      </c>
      <c r="F344" s="5"/>
      <c r="G344" s="17">
        <v>128</v>
      </c>
      <c r="H344" s="17"/>
      <c r="I344" s="17"/>
      <c r="J344" s="17"/>
    </row>
    <row r="345" spans="2:10">
      <c r="B345" s="6" t="s">
        <v>846</v>
      </c>
      <c r="C345" s="6" t="s">
        <v>847</v>
      </c>
      <c r="D345" s="3">
        <v>112</v>
      </c>
      <c r="E345" s="3">
        <v>112</v>
      </c>
      <c r="F345" s="5"/>
      <c r="G345" s="17">
        <v>115</v>
      </c>
      <c r="H345" s="17"/>
      <c r="I345" s="17"/>
      <c r="J345" s="17"/>
    </row>
    <row r="346" spans="2:10">
      <c r="B346" s="6" t="s">
        <v>848</v>
      </c>
      <c r="C346" s="6" t="s">
        <v>849</v>
      </c>
      <c r="D346" s="3">
        <v>116</v>
      </c>
      <c r="E346" s="3">
        <v>116</v>
      </c>
      <c r="F346" s="5"/>
      <c r="G346" s="17">
        <v>123</v>
      </c>
      <c r="H346" s="17"/>
      <c r="I346" s="17"/>
      <c r="J346" s="17"/>
    </row>
    <row r="347" spans="2:10">
      <c r="B347" s="6" t="s">
        <v>850</v>
      </c>
      <c r="C347" s="6" t="s">
        <v>851</v>
      </c>
      <c r="D347" s="3">
        <v>118</v>
      </c>
      <c r="E347" s="3">
        <v>118</v>
      </c>
      <c r="F347" s="5"/>
      <c r="G347" s="17">
        <v>122</v>
      </c>
      <c r="H347" s="17"/>
      <c r="I347" s="17"/>
      <c r="J347" s="17"/>
    </row>
    <row r="348" spans="2:10">
      <c r="B348" s="6" t="s">
        <v>852</v>
      </c>
      <c r="C348" s="6" t="s">
        <v>853</v>
      </c>
      <c r="D348" s="3">
        <v>122</v>
      </c>
      <c r="E348" s="3">
        <v>122</v>
      </c>
      <c r="F348" s="5"/>
      <c r="G348" s="17">
        <v>111</v>
      </c>
      <c r="H348" s="17"/>
      <c r="I348" s="17"/>
      <c r="J348" s="17"/>
    </row>
    <row r="349" spans="2:10">
      <c r="B349" s="6" t="s">
        <v>854</v>
      </c>
      <c r="C349" s="6" t="s">
        <v>855</v>
      </c>
      <c r="D349" s="3">
        <v>115</v>
      </c>
      <c r="E349" s="3">
        <v>115</v>
      </c>
      <c r="F349" s="5"/>
      <c r="G349" s="17">
        <v>105</v>
      </c>
      <c r="H349" s="17"/>
      <c r="I349" s="17"/>
      <c r="J349" s="17"/>
    </row>
    <row r="350" spans="2:10">
      <c r="B350" s="6" t="s">
        <v>856</v>
      </c>
      <c r="C350" s="13" t="s">
        <v>857</v>
      </c>
      <c r="D350" s="3">
        <v>127</v>
      </c>
      <c r="E350" s="3">
        <v>127</v>
      </c>
      <c r="F350" s="5"/>
      <c r="G350" s="17">
        <v>130</v>
      </c>
      <c r="H350" s="17"/>
      <c r="I350" s="17"/>
      <c r="J350" s="17"/>
    </row>
    <row r="351" spans="2:10">
      <c r="B351" s="6" t="s">
        <v>858</v>
      </c>
      <c r="C351" s="6" t="s">
        <v>859</v>
      </c>
      <c r="D351" s="3">
        <v>119</v>
      </c>
      <c r="E351" s="3">
        <v>119</v>
      </c>
      <c r="G351" s="3">
        <v>115</v>
      </c>
    </row>
    <row r="352" spans="2:10">
      <c r="B352" s="6" t="s">
        <v>1112</v>
      </c>
      <c r="C352" s="6" t="s">
        <v>860</v>
      </c>
      <c r="D352" s="3">
        <v>122</v>
      </c>
      <c r="E352" s="3">
        <v>122</v>
      </c>
      <c r="G352" s="3">
        <v>118</v>
      </c>
    </row>
    <row r="353" spans="2:7">
      <c r="B353" s="6" t="s">
        <v>861</v>
      </c>
      <c r="C353" s="6" t="s">
        <v>862</v>
      </c>
      <c r="D353" s="3">
        <v>112</v>
      </c>
      <c r="E353" s="3">
        <v>112</v>
      </c>
      <c r="G353" s="3">
        <v>122</v>
      </c>
    </row>
    <row r="354" spans="2:7">
      <c r="B354" s="6" t="s">
        <v>863</v>
      </c>
      <c r="C354" s="6" t="s">
        <v>864</v>
      </c>
      <c r="D354" s="3">
        <v>104</v>
      </c>
      <c r="E354" s="3">
        <v>104</v>
      </c>
      <c r="G354" s="3">
        <v>121</v>
      </c>
    </row>
    <row r="355" spans="2:7">
      <c r="B355" s="6" t="s">
        <v>865</v>
      </c>
      <c r="C355" s="6" t="s">
        <v>866</v>
      </c>
      <c r="D355" s="3">
        <v>125</v>
      </c>
      <c r="E355" s="3">
        <v>125</v>
      </c>
      <c r="G355" s="3">
        <v>125</v>
      </c>
    </row>
    <row r="356" spans="2:7">
      <c r="B356" s="6" t="s">
        <v>867</v>
      </c>
      <c r="C356" s="6" t="s">
        <v>868</v>
      </c>
      <c r="D356" s="3">
        <v>122</v>
      </c>
      <c r="E356" s="3">
        <v>122</v>
      </c>
      <c r="G356" s="3">
        <v>120.4</v>
      </c>
    </row>
    <row r="357" spans="2:7">
      <c r="B357" s="6" t="s">
        <v>869</v>
      </c>
      <c r="C357" s="6" t="s">
        <v>870</v>
      </c>
      <c r="D357" s="3">
        <v>124.6</v>
      </c>
      <c r="E357" s="3">
        <v>124.6</v>
      </c>
      <c r="G357" s="3">
        <v>115.6</v>
      </c>
    </row>
    <row r="358" spans="2:7">
      <c r="B358" s="6" t="s">
        <v>871</v>
      </c>
      <c r="C358" s="6" t="s">
        <v>1113</v>
      </c>
      <c r="D358" s="3">
        <v>118</v>
      </c>
      <c r="E358" s="3">
        <v>118</v>
      </c>
      <c r="G358" s="3">
        <v>122</v>
      </c>
    </row>
    <row r="359" spans="2:7">
      <c r="B359" s="1" t="s">
        <v>872</v>
      </c>
      <c r="C359" s="1" t="s">
        <v>873</v>
      </c>
      <c r="D359" s="3">
        <v>110</v>
      </c>
      <c r="E359" s="3">
        <v>110</v>
      </c>
      <c r="G359" s="3">
        <v>118</v>
      </c>
    </row>
    <row r="360" spans="2:7">
      <c r="B360" s="6" t="s">
        <v>1114</v>
      </c>
      <c r="C360" s="6" t="s">
        <v>542</v>
      </c>
      <c r="D360" s="3">
        <v>110</v>
      </c>
      <c r="E360" s="3">
        <v>110</v>
      </c>
      <c r="G360" s="3">
        <v>120</v>
      </c>
    </row>
    <row r="361" spans="2:7">
      <c r="B361" s="6" t="s">
        <v>1115</v>
      </c>
      <c r="C361" s="6" t="s">
        <v>543</v>
      </c>
      <c r="D361" s="3">
        <v>115</v>
      </c>
      <c r="E361" s="3">
        <v>115</v>
      </c>
      <c r="G361" s="3">
        <v>131</v>
      </c>
    </row>
    <row r="362" spans="2:7">
      <c r="B362" s="6" t="s">
        <v>1116</v>
      </c>
      <c r="C362" s="6" t="s">
        <v>544</v>
      </c>
      <c r="D362" s="3">
        <v>132</v>
      </c>
      <c r="E362" s="3">
        <v>132</v>
      </c>
      <c r="G362" s="3">
        <v>123</v>
      </c>
    </row>
    <row r="363" spans="2:7">
      <c r="B363" s="6" t="s">
        <v>1117</v>
      </c>
      <c r="C363" s="6"/>
      <c r="D363" s="3">
        <v>135</v>
      </c>
      <c r="E363" s="3">
        <v>135</v>
      </c>
      <c r="G363" s="3">
        <v>113</v>
      </c>
    </row>
    <row r="364" spans="2:7">
      <c r="B364" s="6" t="s">
        <v>1118</v>
      </c>
      <c r="C364" s="6"/>
      <c r="D364" s="3">
        <v>113</v>
      </c>
      <c r="E364" s="3">
        <v>113</v>
      </c>
      <c r="G364" s="3">
        <v>115</v>
      </c>
    </row>
    <row r="365" spans="2:7">
      <c r="B365" s="6" t="s">
        <v>1119</v>
      </c>
      <c r="C365" s="6"/>
      <c r="D365" s="3">
        <v>104.5</v>
      </c>
      <c r="E365" s="3">
        <v>104.5</v>
      </c>
      <c r="G365" s="3">
        <v>119</v>
      </c>
    </row>
    <row r="366" spans="2:7">
      <c r="B366" s="6" t="s">
        <v>1120</v>
      </c>
      <c r="C366" s="6"/>
      <c r="D366" s="3">
        <v>126</v>
      </c>
      <c r="E366" s="3">
        <v>126</v>
      </c>
      <c r="G366" s="3">
        <v>120</v>
      </c>
    </row>
    <row r="367" spans="2:7">
      <c r="B367" s="6" t="s">
        <v>1121</v>
      </c>
      <c r="C367" s="6"/>
      <c r="D367" s="3">
        <v>119</v>
      </c>
      <c r="E367" s="3">
        <v>119</v>
      </c>
      <c r="G367" s="3">
        <v>125</v>
      </c>
    </row>
    <row r="368" spans="2:7">
      <c r="B368" s="6" t="s">
        <v>1122</v>
      </c>
      <c r="C368" s="6"/>
      <c r="D368" s="3">
        <v>135</v>
      </c>
      <c r="E368" s="3">
        <v>135</v>
      </c>
      <c r="G368" s="3">
        <v>119</v>
      </c>
    </row>
    <row r="369" spans="2:7">
      <c r="B369" s="6" t="s">
        <v>1123</v>
      </c>
      <c r="C369" s="6"/>
      <c r="D369" s="3">
        <v>114</v>
      </c>
      <c r="E369" s="3">
        <v>114</v>
      </c>
      <c r="G369" s="3">
        <v>129</v>
      </c>
    </row>
    <row r="370" spans="2:7">
      <c r="B370" s="6" t="s">
        <v>1124</v>
      </c>
      <c r="C370" s="6"/>
      <c r="D370" s="3">
        <v>122</v>
      </c>
      <c r="E370" s="3">
        <v>122</v>
      </c>
      <c r="G370" s="3">
        <v>115</v>
      </c>
    </row>
    <row r="371" spans="2:7">
      <c r="B371" s="6" t="s">
        <v>545</v>
      </c>
      <c r="C371" s="6" t="s">
        <v>546</v>
      </c>
      <c r="D371" s="3">
        <v>114</v>
      </c>
      <c r="E371" s="3">
        <v>114</v>
      </c>
      <c r="G371" s="3">
        <v>122</v>
      </c>
    </row>
    <row r="372" spans="2:7">
      <c r="B372" s="6" t="s">
        <v>547</v>
      </c>
      <c r="C372" s="6" t="s">
        <v>548</v>
      </c>
      <c r="D372" s="3">
        <v>113</v>
      </c>
      <c r="E372" s="3">
        <v>113</v>
      </c>
      <c r="G372" s="3">
        <v>125</v>
      </c>
    </row>
    <row r="373" spans="2:7">
      <c r="B373" s="6" t="s">
        <v>1125</v>
      </c>
      <c r="C373" s="6"/>
      <c r="D373" s="3">
        <v>119</v>
      </c>
      <c r="E373" s="3">
        <v>119</v>
      </c>
      <c r="G373" s="3">
        <v>125</v>
      </c>
    </row>
    <row r="374" spans="2:7">
      <c r="B374" s="6" t="s">
        <v>549</v>
      </c>
      <c r="C374" s="6"/>
      <c r="D374" s="3">
        <v>120</v>
      </c>
      <c r="E374" s="3">
        <v>120</v>
      </c>
      <c r="G374" s="3">
        <v>128</v>
      </c>
    </row>
    <row r="375" spans="2:7">
      <c r="B375" s="6" t="s">
        <v>550</v>
      </c>
      <c r="C375" s="6"/>
      <c r="D375" s="3">
        <v>106.5</v>
      </c>
      <c r="E375" s="3">
        <v>106.5</v>
      </c>
      <c r="G375" s="3">
        <v>120</v>
      </c>
    </row>
    <row r="376" spans="2:7">
      <c r="B376" s="6" t="s">
        <v>551</v>
      </c>
      <c r="C376" s="6"/>
      <c r="D376" s="3">
        <v>107</v>
      </c>
      <c r="E376" s="3">
        <v>107</v>
      </c>
      <c r="G376" s="3">
        <v>115</v>
      </c>
    </row>
    <row r="377" spans="2:7">
      <c r="B377" s="6" t="s">
        <v>552</v>
      </c>
      <c r="C377" s="6"/>
      <c r="D377" s="3">
        <v>121</v>
      </c>
      <c r="E377" s="3">
        <v>121</v>
      </c>
      <c r="G377" s="3">
        <v>131</v>
      </c>
    </row>
    <row r="378" spans="2:7">
      <c r="B378" s="6" t="s">
        <v>553</v>
      </c>
      <c r="C378" s="6"/>
      <c r="D378" s="3">
        <v>131</v>
      </c>
      <c r="E378" s="3">
        <v>131</v>
      </c>
      <c r="G378" s="3">
        <v>113</v>
      </c>
    </row>
    <row r="379" spans="2:7">
      <c r="B379" s="6" t="s">
        <v>554</v>
      </c>
      <c r="C379" s="6"/>
      <c r="D379" s="3">
        <v>118</v>
      </c>
      <c r="E379" s="3">
        <v>118</v>
      </c>
      <c r="G379" s="3">
        <v>117</v>
      </c>
    </row>
    <row r="380" spans="2:7">
      <c r="B380" s="6" t="s">
        <v>555</v>
      </c>
      <c r="C380" s="6"/>
      <c r="D380" s="3">
        <v>115.5</v>
      </c>
      <c r="E380" s="3">
        <v>115.5</v>
      </c>
      <c r="G380" s="3">
        <v>121</v>
      </c>
    </row>
    <row r="381" spans="2:7">
      <c r="B381" s="6" t="s">
        <v>556</v>
      </c>
      <c r="C381" s="6" t="s">
        <v>557</v>
      </c>
      <c r="D381" s="3">
        <v>108.5</v>
      </c>
      <c r="E381" s="3">
        <v>108.5</v>
      </c>
      <c r="G381" s="3">
        <v>114</v>
      </c>
    </row>
    <row r="382" spans="2:7">
      <c r="B382" s="6" t="s">
        <v>224</v>
      </c>
      <c r="C382" s="6" t="s">
        <v>225</v>
      </c>
      <c r="D382" s="3">
        <v>110</v>
      </c>
      <c r="E382" s="3">
        <v>110</v>
      </c>
      <c r="F382" s="5"/>
      <c r="G382" s="3">
        <v>119</v>
      </c>
    </row>
    <row r="383" spans="2:7">
      <c r="B383" s="6" t="s">
        <v>1126</v>
      </c>
      <c r="C383" s="6" t="s">
        <v>226</v>
      </c>
      <c r="D383" s="3">
        <v>121</v>
      </c>
      <c r="E383" s="3">
        <v>121</v>
      </c>
      <c r="F383" s="5"/>
      <c r="G383" s="3">
        <v>124</v>
      </c>
    </row>
    <row r="384" spans="2:7">
      <c r="B384" s="6" t="s">
        <v>227</v>
      </c>
      <c r="C384" s="6" t="s">
        <v>228</v>
      </c>
      <c r="D384" s="3">
        <v>117</v>
      </c>
      <c r="E384" s="3">
        <v>117</v>
      </c>
      <c r="F384" s="5"/>
      <c r="G384" s="3">
        <v>115</v>
      </c>
    </row>
    <row r="385" spans="2:7">
      <c r="B385" s="6" t="s">
        <v>229</v>
      </c>
      <c r="C385" s="6" t="s">
        <v>230</v>
      </c>
      <c r="D385" s="3">
        <v>116</v>
      </c>
      <c r="E385" s="3">
        <v>116</v>
      </c>
      <c r="F385" s="5"/>
      <c r="G385" s="3">
        <v>124</v>
      </c>
    </row>
    <row r="386" spans="2:7">
      <c r="B386" s="6" t="s">
        <v>231</v>
      </c>
      <c r="C386" s="6" t="s">
        <v>232</v>
      </c>
      <c r="D386" s="3">
        <v>112</v>
      </c>
      <c r="E386" s="3">
        <v>112</v>
      </c>
      <c r="F386" s="5"/>
      <c r="G386" s="3">
        <v>108</v>
      </c>
    </row>
    <row r="387" spans="2:7">
      <c r="B387" s="6" t="s">
        <v>233</v>
      </c>
      <c r="C387" s="6" t="s">
        <v>234</v>
      </c>
      <c r="D387" s="3">
        <v>108</v>
      </c>
      <c r="E387" s="3">
        <v>108</v>
      </c>
      <c r="F387" s="5"/>
      <c r="G387" s="3">
        <v>104</v>
      </c>
    </row>
    <row r="388" spans="2:7">
      <c r="B388" s="6" t="s">
        <v>569</v>
      </c>
      <c r="C388" s="6" t="s">
        <v>570</v>
      </c>
      <c r="D388" s="3">
        <v>115</v>
      </c>
      <c r="E388" s="3">
        <v>115</v>
      </c>
      <c r="F388" s="5"/>
      <c r="G388" s="3">
        <v>112</v>
      </c>
    </row>
    <row r="389" spans="2:7">
      <c r="B389" s="6" t="s">
        <v>571</v>
      </c>
      <c r="C389" s="6" t="s">
        <v>572</v>
      </c>
      <c r="D389" s="3">
        <v>103</v>
      </c>
      <c r="E389" s="3">
        <v>103</v>
      </c>
      <c r="F389" s="5"/>
      <c r="G389" s="3">
        <v>108</v>
      </c>
    </row>
    <row r="390" spans="2:7">
      <c r="B390" s="6" t="s">
        <v>573</v>
      </c>
      <c r="C390" s="6" t="s">
        <v>574</v>
      </c>
      <c r="D390" s="3">
        <v>122</v>
      </c>
      <c r="E390" s="3">
        <v>122</v>
      </c>
      <c r="F390" s="5"/>
      <c r="G390" s="3">
        <v>118</v>
      </c>
    </row>
    <row r="391" spans="2:7">
      <c r="B391" s="6" t="s">
        <v>575</v>
      </c>
      <c r="C391" s="6" t="s">
        <v>576</v>
      </c>
      <c r="D391" s="3">
        <v>127</v>
      </c>
      <c r="E391" s="3">
        <v>127</v>
      </c>
      <c r="F391" s="5"/>
      <c r="G391" s="3">
        <v>120</v>
      </c>
    </row>
    <row r="392" spans="2:7">
      <c r="B392" s="6" t="s">
        <v>577</v>
      </c>
      <c r="C392" s="6" t="s">
        <v>578</v>
      </c>
      <c r="D392" s="3">
        <v>117</v>
      </c>
      <c r="E392" s="3">
        <v>117</v>
      </c>
      <c r="F392" s="5"/>
      <c r="G392" s="3">
        <v>121</v>
      </c>
    </row>
    <row r="393" spans="2:7">
      <c r="B393" s="6" t="s">
        <v>579</v>
      </c>
      <c r="C393" s="6" t="s">
        <v>580</v>
      </c>
      <c r="D393" s="3">
        <v>122</v>
      </c>
      <c r="E393" s="3">
        <v>122</v>
      </c>
      <c r="F393" s="5"/>
      <c r="G393" s="3">
        <v>109</v>
      </c>
    </row>
    <row r="394" spans="2:7">
      <c r="B394" s="6" t="s">
        <v>247</v>
      </c>
      <c r="C394" s="6" t="s">
        <v>248</v>
      </c>
      <c r="D394" s="3">
        <v>122</v>
      </c>
      <c r="E394" s="3">
        <v>122</v>
      </c>
      <c r="F394" s="5"/>
      <c r="G394" s="3">
        <v>111</v>
      </c>
    </row>
    <row r="395" spans="2:7">
      <c r="B395" s="6" t="s">
        <v>249</v>
      </c>
      <c r="C395" s="6" t="s">
        <v>250</v>
      </c>
      <c r="D395" s="3">
        <v>120</v>
      </c>
      <c r="E395" s="3">
        <v>120</v>
      </c>
      <c r="F395" s="5"/>
      <c r="G395" s="3">
        <v>114</v>
      </c>
    </row>
    <row r="396" spans="2:7">
      <c r="B396" s="6" t="s">
        <v>251</v>
      </c>
      <c r="C396" s="6" t="s">
        <v>252</v>
      </c>
      <c r="D396" s="3">
        <v>120</v>
      </c>
      <c r="E396" s="3">
        <v>120</v>
      </c>
      <c r="F396" s="5"/>
      <c r="G396" s="3">
        <v>116</v>
      </c>
    </row>
    <row r="397" spans="2:7">
      <c r="B397" s="6" t="s">
        <v>253</v>
      </c>
      <c r="C397" s="6" t="s">
        <v>254</v>
      </c>
      <c r="D397" s="3">
        <v>127</v>
      </c>
      <c r="E397" s="3">
        <v>127</v>
      </c>
      <c r="F397" s="5"/>
      <c r="G397" s="3">
        <v>119</v>
      </c>
    </row>
    <row r="398" spans="2:7">
      <c r="B398" s="6" t="s">
        <v>255</v>
      </c>
      <c r="C398" s="6" t="s">
        <v>256</v>
      </c>
      <c r="D398" s="3">
        <v>121</v>
      </c>
      <c r="E398" s="3">
        <v>121</v>
      </c>
      <c r="F398" s="5"/>
      <c r="G398" s="3">
        <v>111</v>
      </c>
    </row>
    <row r="399" spans="2:7">
      <c r="B399" s="6" t="s">
        <v>257</v>
      </c>
      <c r="C399" s="6" t="s">
        <v>258</v>
      </c>
      <c r="D399" s="3">
        <v>124</v>
      </c>
      <c r="E399" s="3">
        <v>124</v>
      </c>
      <c r="F399" s="5"/>
      <c r="G399" s="3">
        <v>118</v>
      </c>
    </row>
    <row r="400" spans="2:7">
      <c r="B400" s="6" t="s">
        <v>259</v>
      </c>
      <c r="C400" s="6" t="s">
        <v>591</v>
      </c>
      <c r="D400" s="3">
        <v>119</v>
      </c>
      <c r="E400" s="3">
        <v>119</v>
      </c>
      <c r="F400" s="5"/>
      <c r="G400" s="3">
        <v>124.5</v>
      </c>
    </row>
    <row r="401" spans="2:10">
      <c r="B401" s="6" t="s">
        <v>592</v>
      </c>
      <c r="C401" s="6" t="s">
        <v>593</v>
      </c>
      <c r="D401" s="3">
        <v>121</v>
      </c>
      <c r="E401" s="3">
        <v>121</v>
      </c>
      <c r="F401" s="5"/>
      <c r="G401" s="3">
        <v>120</v>
      </c>
    </row>
    <row r="402" spans="2:10">
      <c r="B402" s="6" t="s">
        <v>594</v>
      </c>
      <c r="C402" s="6" t="s">
        <v>595</v>
      </c>
      <c r="D402" s="3">
        <v>120.5</v>
      </c>
      <c r="E402" s="3">
        <v>120.5</v>
      </c>
      <c r="F402" s="5"/>
      <c r="G402" s="3">
        <v>117</v>
      </c>
    </row>
    <row r="403" spans="2:10">
      <c r="B403" s="6" t="s">
        <v>596</v>
      </c>
      <c r="C403" s="6" t="s">
        <v>597</v>
      </c>
      <c r="D403" s="3">
        <v>120</v>
      </c>
      <c r="E403" s="3">
        <v>120</v>
      </c>
      <c r="F403" s="5"/>
      <c r="G403" s="3">
        <v>119</v>
      </c>
    </row>
    <row r="404" spans="2:10">
      <c r="B404" s="6" t="s">
        <v>598</v>
      </c>
      <c r="C404" s="6" t="s">
        <v>599</v>
      </c>
      <c r="D404" s="3">
        <v>115</v>
      </c>
      <c r="E404" s="3">
        <v>115</v>
      </c>
      <c r="F404" s="5"/>
      <c r="G404" s="3">
        <f>218-109</f>
        <v>109</v>
      </c>
    </row>
    <row r="405" spans="2:10">
      <c r="B405" s="6" t="s">
        <v>1127</v>
      </c>
      <c r="C405" s="6" t="s">
        <v>600</v>
      </c>
      <c r="D405" s="3">
        <v>123</v>
      </c>
      <c r="E405" s="3">
        <v>123</v>
      </c>
      <c r="F405" s="5"/>
      <c r="G405" s="3">
        <v>114</v>
      </c>
    </row>
    <row r="406" spans="2:10">
      <c r="B406" s="6" t="s">
        <v>601</v>
      </c>
      <c r="C406" s="6" t="s">
        <v>602</v>
      </c>
      <c r="D406" s="3">
        <v>111</v>
      </c>
      <c r="E406" s="3">
        <v>111</v>
      </c>
      <c r="F406" s="5"/>
      <c r="G406" s="3">
        <v>114</v>
      </c>
    </row>
    <row r="407" spans="2:10">
      <c r="B407" s="6" t="s">
        <v>273</v>
      </c>
      <c r="C407" s="6" t="s">
        <v>274</v>
      </c>
      <c r="D407" s="3">
        <v>94</v>
      </c>
      <c r="E407" s="3">
        <v>94</v>
      </c>
      <c r="F407" s="5"/>
      <c r="G407" s="18">
        <v>91</v>
      </c>
      <c r="H407" s="18"/>
      <c r="I407" s="18"/>
      <c r="J407" s="18"/>
    </row>
    <row r="408" spans="2:10">
      <c r="B408" s="6" t="s">
        <v>275</v>
      </c>
      <c r="C408" s="6" t="s">
        <v>276</v>
      </c>
      <c r="D408" s="3">
        <v>103</v>
      </c>
      <c r="E408" s="3">
        <v>103</v>
      </c>
      <c r="F408" s="5"/>
      <c r="G408" s="18">
        <v>93</v>
      </c>
      <c r="H408" s="18"/>
      <c r="I408" s="18"/>
      <c r="J408" s="18"/>
    </row>
    <row r="409" spans="2:10">
      <c r="B409" s="6" t="s">
        <v>277</v>
      </c>
      <c r="C409" s="6" t="s">
        <v>278</v>
      </c>
      <c r="D409" s="3">
        <v>107</v>
      </c>
      <c r="E409" s="3">
        <v>107</v>
      </c>
      <c r="F409" s="5"/>
      <c r="G409" s="18">
        <v>101</v>
      </c>
      <c r="H409" s="18"/>
      <c r="I409" s="18"/>
      <c r="J409" s="18"/>
    </row>
    <row r="410" spans="2:10">
      <c r="B410" s="6" t="s">
        <v>279</v>
      </c>
      <c r="C410" s="6" t="s">
        <v>280</v>
      </c>
      <c r="D410" s="3">
        <v>105</v>
      </c>
      <c r="E410" s="3">
        <v>105</v>
      </c>
      <c r="F410" s="5"/>
      <c r="G410" s="18">
        <v>99</v>
      </c>
      <c r="H410" s="18"/>
      <c r="I410" s="18"/>
      <c r="J410" s="18"/>
    </row>
    <row r="411" spans="2:10">
      <c r="B411" s="6" t="s">
        <v>281</v>
      </c>
      <c r="C411" s="6" t="s">
        <v>282</v>
      </c>
      <c r="D411" s="3">
        <v>92</v>
      </c>
      <c r="E411" s="3">
        <v>92</v>
      </c>
      <c r="F411" s="5"/>
      <c r="G411" s="18">
        <v>97</v>
      </c>
      <c r="H411" s="18"/>
      <c r="I411" s="18"/>
      <c r="J411" s="18"/>
    </row>
    <row r="412" spans="2:10">
      <c r="B412" s="6" t="s">
        <v>283</v>
      </c>
      <c r="C412" s="6" t="s">
        <v>284</v>
      </c>
      <c r="D412" s="3">
        <v>82</v>
      </c>
      <c r="E412" s="3">
        <v>82</v>
      </c>
      <c r="F412" s="5"/>
      <c r="G412" s="18">
        <v>99</v>
      </c>
      <c r="H412" s="18"/>
      <c r="I412" s="18"/>
      <c r="J412" s="18"/>
    </row>
    <row r="413" spans="2:10">
      <c r="B413" s="6" t="s">
        <v>616</v>
      </c>
      <c r="C413" s="6" t="s">
        <v>617</v>
      </c>
      <c r="D413" s="3">
        <v>114</v>
      </c>
      <c r="E413" s="3">
        <v>114</v>
      </c>
      <c r="F413" s="5"/>
      <c r="G413" s="18">
        <v>97</v>
      </c>
      <c r="H413" s="18"/>
      <c r="I413" s="18"/>
      <c r="J413" s="18"/>
    </row>
    <row r="414" spans="2:10">
      <c r="B414" s="6" t="s">
        <v>618</v>
      </c>
      <c r="C414" s="6" t="s">
        <v>619</v>
      </c>
      <c r="D414" s="3">
        <v>106</v>
      </c>
      <c r="E414" s="3">
        <v>106</v>
      </c>
      <c r="F414" s="5"/>
      <c r="G414" s="18">
        <v>105</v>
      </c>
      <c r="H414" s="18"/>
      <c r="I414" s="18"/>
      <c r="J414" s="18"/>
    </row>
    <row r="415" spans="2:10">
      <c r="B415" s="6" t="s">
        <v>620</v>
      </c>
      <c r="C415" s="6" t="s">
        <v>621</v>
      </c>
      <c r="D415" s="3">
        <v>110</v>
      </c>
      <c r="E415" s="3">
        <v>110</v>
      </c>
      <c r="F415" s="5"/>
      <c r="G415" s="18">
        <v>111</v>
      </c>
      <c r="H415" s="18"/>
      <c r="I415" s="18"/>
      <c r="J415" s="18"/>
    </row>
    <row r="416" spans="2:10">
      <c r="B416" s="6" t="s">
        <v>622</v>
      </c>
      <c r="C416" s="6" t="s">
        <v>623</v>
      </c>
      <c r="D416" s="3">
        <v>104</v>
      </c>
      <c r="E416" s="3">
        <v>104</v>
      </c>
      <c r="F416" s="5"/>
      <c r="G416" s="18">
        <v>106</v>
      </c>
      <c r="H416" s="18"/>
      <c r="I416" s="18"/>
      <c r="J416" s="18"/>
    </row>
    <row r="417" spans="2:10">
      <c r="B417" s="6" t="s">
        <v>624</v>
      </c>
      <c r="C417" s="6" t="s">
        <v>625</v>
      </c>
      <c r="D417" s="3">
        <v>100</v>
      </c>
      <c r="E417" s="3">
        <v>100</v>
      </c>
      <c r="F417" s="5"/>
      <c r="G417" s="18">
        <v>99</v>
      </c>
      <c r="H417" s="18"/>
      <c r="I417" s="18"/>
      <c r="J417" s="18"/>
    </row>
    <row r="418" spans="2:10">
      <c r="B418" s="6" t="s">
        <v>626</v>
      </c>
      <c r="C418" s="6" t="s">
        <v>627</v>
      </c>
      <c r="D418" s="3">
        <v>85</v>
      </c>
      <c r="E418" s="3">
        <v>85</v>
      </c>
      <c r="F418" s="5"/>
      <c r="G418" s="18">
        <v>101</v>
      </c>
      <c r="H418" s="18"/>
      <c r="I418" s="18"/>
      <c r="J418" s="18"/>
    </row>
    <row r="419" spans="2:10">
      <c r="B419" s="6" t="s">
        <v>297</v>
      </c>
      <c r="C419" s="6" t="s">
        <v>298</v>
      </c>
      <c r="D419" s="3">
        <v>94</v>
      </c>
      <c r="E419" s="3">
        <v>94</v>
      </c>
      <c r="F419" s="5"/>
      <c r="G419" s="18">
        <v>98</v>
      </c>
      <c r="H419" s="18"/>
      <c r="I419" s="18"/>
      <c r="J419" s="18"/>
    </row>
    <row r="420" spans="2:10">
      <c r="B420" s="6" t="s">
        <v>1128</v>
      </c>
      <c r="C420" s="6" t="s">
        <v>299</v>
      </c>
      <c r="D420" s="3">
        <v>104</v>
      </c>
      <c r="E420" s="3">
        <v>104</v>
      </c>
      <c r="F420" s="5"/>
      <c r="G420" s="18">
        <v>100</v>
      </c>
      <c r="H420" s="18"/>
      <c r="I420" s="18"/>
      <c r="J420" s="18"/>
    </row>
    <row r="421" spans="2:10">
      <c r="B421" s="6" t="s">
        <v>300</v>
      </c>
      <c r="C421" s="6" t="s">
        <v>301</v>
      </c>
      <c r="D421" s="3">
        <v>102</v>
      </c>
      <c r="E421" s="3">
        <v>102</v>
      </c>
      <c r="F421" s="5"/>
      <c r="G421" s="18">
        <v>86.2</v>
      </c>
      <c r="H421" s="18"/>
      <c r="I421" s="18"/>
      <c r="J421" s="18"/>
    </row>
    <row r="422" spans="2:10">
      <c r="B422" s="6" t="s">
        <v>1129</v>
      </c>
      <c r="C422" s="6" t="s">
        <v>302</v>
      </c>
      <c r="D422" s="3">
        <v>97</v>
      </c>
      <c r="E422" s="3">
        <v>97</v>
      </c>
      <c r="F422" s="5"/>
      <c r="G422" s="18">
        <v>101</v>
      </c>
      <c r="H422" s="18"/>
      <c r="I422" s="18"/>
      <c r="J422" s="18"/>
    </row>
    <row r="423" spans="2:10">
      <c r="B423" s="6" t="s">
        <v>303</v>
      </c>
      <c r="C423" s="6" t="s">
        <v>304</v>
      </c>
      <c r="D423" s="3">
        <v>98.5</v>
      </c>
      <c r="E423" s="3">
        <v>98.5</v>
      </c>
      <c r="F423" s="5"/>
      <c r="G423" s="18">
        <v>96</v>
      </c>
      <c r="H423" s="18"/>
      <c r="I423" s="18"/>
      <c r="J423" s="18"/>
    </row>
    <row r="424" spans="2:10">
      <c r="B424" s="6" t="s">
        <v>305</v>
      </c>
      <c r="C424" s="6" t="s">
        <v>306</v>
      </c>
      <c r="D424" s="3">
        <v>116</v>
      </c>
      <c r="E424" s="3">
        <v>116</v>
      </c>
      <c r="F424" s="5"/>
      <c r="G424" s="18">
        <v>107</v>
      </c>
      <c r="H424" s="18"/>
      <c r="I424" s="18"/>
      <c r="J424" s="18"/>
    </row>
    <row r="425" spans="2:10">
      <c r="B425" s="6" t="s">
        <v>1130</v>
      </c>
      <c r="C425" s="6" t="s">
        <v>307</v>
      </c>
      <c r="D425" s="3">
        <v>86.5</v>
      </c>
      <c r="E425" s="3">
        <v>86.5</v>
      </c>
      <c r="F425" s="5"/>
      <c r="G425" s="18">
        <v>88</v>
      </c>
      <c r="H425" s="18"/>
      <c r="I425" s="18"/>
      <c r="J425" s="18"/>
    </row>
    <row r="426" spans="2:10">
      <c r="B426" s="6" t="s">
        <v>308</v>
      </c>
      <c r="C426" s="6" t="s">
        <v>309</v>
      </c>
      <c r="D426" s="3">
        <v>105</v>
      </c>
      <c r="E426" s="3">
        <v>105</v>
      </c>
      <c r="F426" s="5"/>
      <c r="G426" s="18">
        <v>97</v>
      </c>
      <c r="H426" s="18"/>
      <c r="I426" s="18"/>
      <c r="J426" s="18"/>
    </row>
    <row r="427" spans="2:10">
      <c r="B427" s="6" t="s">
        <v>310</v>
      </c>
      <c r="C427" s="6" t="s">
        <v>311</v>
      </c>
      <c r="D427" s="3">
        <v>96.5</v>
      </c>
      <c r="E427" s="3">
        <v>96.5</v>
      </c>
      <c r="F427" s="5"/>
      <c r="G427" s="18">
        <v>114</v>
      </c>
      <c r="H427" s="18"/>
      <c r="I427" s="18"/>
      <c r="J427" s="18"/>
    </row>
    <row r="428" spans="2:10">
      <c r="B428" s="6" t="s">
        <v>312</v>
      </c>
      <c r="C428" s="6" t="s">
        <v>313</v>
      </c>
      <c r="D428" s="3">
        <v>83</v>
      </c>
      <c r="E428" s="3">
        <v>83</v>
      </c>
      <c r="F428" s="5"/>
      <c r="G428" s="18">
        <v>107</v>
      </c>
      <c r="H428" s="18"/>
      <c r="I428" s="18"/>
      <c r="J428" s="18"/>
    </row>
    <row r="429" spans="2:10">
      <c r="B429" s="6" t="s">
        <v>314</v>
      </c>
      <c r="C429" s="6" t="s">
        <v>315</v>
      </c>
      <c r="D429" s="3">
        <v>104</v>
      </c>
      <c r="E429" s="3">
        <v>104</v>
      </c>
      <c r="F429" s="5"/>
      <c r="G429" s="18">
        <v>97</v>
      </c>
      <c r="H429" s="18"/>
      <c r="I429" s="18"/>
      <c r="J429" s="18"/>
    </row>
    <row r="430" spans="2:10">
      <c r="B430" s="6" t="s">
        <v>1131</v>
      </c>
      <c r="C430" s="6" t="s">
        <v>316</v>
      </c>
      <c r="D430" s="3">
        <v>102</v>
      </c>
      <c r="E430" s="3">
        <v>102</v>
      </c>
      <c r="F430" s="5"/>
      <c r="G430" s="18">
        <v>108</v>
      </c>
      <c r="H430" s="18"/>
      <c r="I430" s="18"/>
      <c r="J430" s="18"/>
    </row>
    <row r="431" spans="2:10">
      <c r="B431" s="6" t="s">
        <v>1132</v>
      </c>
      <c r="C431" s="6" t="s">
        <v>317</v>
      </c>
      <c r="D431" s="3">
        <v>112</v>
      </c>
      <c r="E431" s="3">
        <v>112</v>
      </c>
      <c r="F431" s="5"/>
      <c r="G431" s="18">
        <v>107</v>
      </c>
      <c r="H431" s="18"/>
      <c r="I431" s="18"/>
      <c r="J431" s="18"/>
    </row>
    <row r="432" spans="2:10">
      <c r="B432" s="6" t="s">
        <v>318</v>
      </c>
      <c r="C432" s="6" t="s">
        <v>319</v>
      </c>
      <c r="D432" s="3">
        <v>100</v>
      </c>
      <c r="E432" s="3">
        <v>100</v>
      </c>
      <c r="F432" s="5"/>
      <c r="G432" s="18">
        <v>107</v>
      </c>
      <c r="H432" s="18"/>
      <c r="I432" s="18"/>
      <c r="J432" s="18"/>
    </row>
    <row r="433" spans="2:10">
      <c r="B433" s="6" t="s">
        <v>1133</v>
      </c>
      <c r="C433" s="6" t="s">
        <v>320</v>
      </c>
      <c r="D433" s="3">
        <v>112</v>
      </c>
      <c r="E433" s="3">
        <v>112</v>
      </c>
      <c r="F433" s="5"/>
      <c r="G433" s="18">
        <v>104</v>
      </c>
      <c r="H433" s="18"/>
      <c r="I433" s="18"/>
      <c r="J433" s="18"/>
    </row>
    <row r="434" spans="2:10">
      <c r="B434" s="6" t="s">
        <v>321</v>
      </c>
      <c r="C434" s="6" t="s">
        <v>322</v>
      </c>
      <c r="D434" s="3">
        <v>113</v>
      </c>
      <c r="E434" s="3">
        <v>113</v>
      </c>
      <c r="F434" s="5"/>
      <c r="G434" s="18">
        <v>113</v>
      </c>
      <c r="H434" s="18"/>
      <c r="I434" s="18"/>
      <c r="J434" s="18"/>
    </row>
    <row r="435" spans="2:10">
      <c r="B435" s="6" t="s">
        <v>323</v>
      </c>
      <c r="C435" s="6" t="s">
        <v>324</v>
      </c>
      <c r="D435" s="3">
        <v>114</v>
      </c>
      <c r="E435" s="3">
        <v>114</v>
      </c>
      <c r="F435" s="5"/>
      <c r="G435" s="18">
        <v>120</v>
      </c>
      <c r="H435" s="18"/>
      <c r="I435" s="18"/>
      <c r="J435" s="18"/>
    </row>
    <row r="436" spans="2:10">
      <c r="B436" s="6" t="s">
        <v>325</v>
      </c>
      <c r="C436" s="6" t="s">
        <v>326</v>
      </c>
      <c r="D436" s="3">
        <v>104</v>
      </c>
      <c r="E436" s="3">
        <v>104</v>
      </c>
      <c r="F436" s="5"/>
      <c r="G436" s="18">
        <v>113</v>
      </c>
      <c r="H436" s="18"/>
      <c r="I436" s="18"/>
      <c r="J436" s="18"/>
    </row>
    <row r="437" spans="2:10">
      <c r="B437" s="6" t="s">
        <v>327</v>
      </c>
      <c r="C437" s="6" t="s">
        <v>328</v>
      </c>
      <c r="D437" s="3">
        <v>103</v>
      </c>
      <c r="E437" s="3">
        <v>103</v>
      </c>
      <c r="F437" s="5"/>
      <c r="G437" s="18">
        <v>99</v>
      </c>
      <c r="H437" s="18"/>
      <c r="I437" s="18"/>
      <c r="J437" s="18"/>
    </row>
    <row r="438" spans="2:10">
      <c r="B438" s="6" t="s">
        <v>329</v>
      </c>
      <c r="C438" s="6" t="s">
        <v>330</v>
      </c>
      <c r="D438" s="3">
        <v>94</v>
      </c>
      <c r="E438" s="3">
        <v>94</v>
      </c>
      <c r="F438" s="5"/>
      <c r="G438" s="18">
        <v>109</v>
      </c>
      <c r="H438" s="18"/>
      <c r="I438" s="18"/>
      <c r="J438" s="18"/>
    </row>
    <row r="439" spans="2:10">
      <c r="B439" s="6" t="s">
        <v>331</v>
      </c>
      <c r="C439" s="6" t="s">
        <v>332</v>
      </c>
      <c r="D439" s="3">
        <v>110</v>
      </c>
      <c r="E439" s="3">
        <v>110</v>
      </c>
      <c r="F439" s="5"/>
      <c r="G439" s="18">
        <v>95</v>
      </c>
      <c r="H439" s="18"/>
      <c r="I439" s="18"/>
      <c r="J439" s="18"/>
    </row>
    <row r="440" spans="2:10">
      <c r="B440" s="6" t="s">
        <v>333</v>
      </c>
      <c r="C440" s="6" t="s">
        <v>334</v>
      </c>
      <c r="D440" s="3">
        <v>99</v>
      </c>
      <c r="E440" s="3">
        <v>99</v>
      </c>
      <c r="F440" s="5"/>
      <c r="G440" s="18">
        <v>111</v>
      </c>
      <c r="H440" s="18"/>
      <c r="I440" s="18"/>
      <c r="J440" s="18"/>
    </row>
    <row r="441" spans="2:10">
      <c r="B441" s="6" t="s">
        <v>335</v>
      </c>
      <c r="C441" s="6" t="s">
        <v>336</v>
      </c>
      <c r="D441" s="3">
        <v>120</v>
      </c>
      <c r="E441" s="3">
        <v>120</v>
      </c>
      <c r="G441" s="18">
        <v>108</v>
      </c>
      <c r="H441" s="18"/>
      <c r="I441" s="18"/>
      <c r="J441" s="18"/>
    </row>
    <row r="442" spans="2:10">
      <c r="B442" s="6" t="s">
        <v>337</v>
      </c>
      <c r="C442" s="6" t="s">
        <v>338</v>
      </c>
      <c r="D442" s="3">
        <v>100</v>
      </c>
      <c r="E442" s="3">
        <v>100</v>
      </c>
      <c r="G442" s="3">
        <v>98</v>
      </c>
    </row>
    <row r="443" spans="2:10">
      <c r="B443" s="6" t="s">
        <v>339</v>
      </c>
      <c r="C443" s="6" t="s">
        <v>340</v>
      </c>
      <c r="D443" s="3">
        <v>91</v>
      </c>
      <c r="E443" s="3">
        <v>91</v>
      </c>
      <c r="G443" s="3">
        <v>91</v>
      </c>
    </row>
    <row r="444" spans="2:10">
      <c r="B444" s="6" t="s">
        <v>341</v>
      </c>
      <c r="C444" s="6" t="s">
        <v>342</v>
      </c>
      <c r="D444" s="3">
        <v>98</v>
      </c>
      <c r="E444" s="3">
        <v>98</v>
      </c>
      <c r="G444" s="3">
        <v>105</v>
      </c>
    </row>
    <row r="445" spans="2:10">
      <c r="B445" s="6" t="s">
        <v>343</v>
      </c>
      <c r="C445" s="6" t="s">
        <v>344</v>
      </c>
      <c r="D445" s="3">
        <v>115</v>
      </c>
      <c r="E445" s="3">
        <v>115</v>
      </c>
      <c r="G445" s="3">
        <v>109</v>
      </c>
    </row>
    <row r="446" spans="2:10">
      <c r="B446" s="6" t="s">
        <v>345</v>
      </c>
      <c r="C446" s="6" t="s">
        <v>346</v>
      </c>
      <c r="D446" s="3">
        <v>117</v>
      </c>
      <c r="E446" s="3">
        <v>117</v>
      </c>
      <c r="G446" s="3">
        <v>105</v>
      </c>
    </row>
    <row r="447" spans="2:10">
      <c r="B447" s="6" t="s">
        <v>1134</v>
      </c>
      <c r="C447" s="6" t="s">
        <v>347</v>
      </c>
      <c r="D447" s="3">
        <v>123</v>
      </c>
      <c r="E447" s="3">
        <v>123</v>
      </c>
      <c r="G447" s="3">
        <v>112</v>
      </c>
    </row>
    <row r="448" spans="2:10">
      <c r="B448" s="6" t="s">
        <v>1134</v>
      </c>
      <c r="C448" s="6" t="s">
        <v>348</v>
      </c>
      <c r="D448" s="3">
        <v>113</v>
      </c>
      <c r="E448" s="3">
        <v>113</v>
      </c>
      <c r="G448" s="3">
        <v>100</v>
      </c>
    </row>
    <row r="449" spans="2:7">
      <c r="B449" s="6" t="s">
        <v>349</v>
      </c>
      <c r="C449" s="6" t="s">
        <v>350</v>
      </c>
      <c r="D449" s="3">
        <v>97</v>
      </c>
      <c r="E449" s="3">
        <v>97</v>
      </c>
      <c r="G449" s="3">
        <v>110</v>
      </c>
    </row>
    <row r="450" spans="2:7">
      <c r="B450" s="6" t="s">
        <v>1135</v>
      </c>
      <c r="C450" s="6" t="s">
        <v>351</v>
      </c>
      <c r="D450" s="3">
        <v>101</v>
      </c>
      <c r="E450" s="3">
        <v>101</v>
      </c>
      <c r="G450" s="3">
        <v>99</v>
      </c>
    </row>
    <row r="451" spans="2:7">
      <c r="B451" s="6" t="s">
        <v>352</v>
      </c>
      <c r="C451" s="6" t="s">
        <v>353</v>
      </c>
      <c r="D451" s="3">
        <v>96</v>
      </c>
      <c r="E451" s="3">
        <v>96</v>
      </c>
      <c r="G451" s="3">
        <v>101</v>
      </c>
    </row>
    <row r="452" spans="2:7">
      <c r="B452" s="6" t="s">
        <v>354</v>
      </c>
      <c r="C452" s="6" t="s">
        <v>355</v>
      </c>
      <c r="D452" s="3">
        <v>100</v>
      </c>
      <c r="E452" s="3">
        <v>100</v>
      </c>
      <c r="G452" s="3">
        <v>100</v>
      </c>
    </row>
    <row r="453" spans="2:7">
      <c r="B453" s="6" t="s">
        <v>356</v>
      </c>
      <c r="C453" s="6" t="s">
        <v>357</v>
      </c>
      <c r="D453" s="3">
        <v>88</v>
      </c>
      <c r="E453" s="3">
        <v>88</v>
      </c>
      <c r="G453" s="3">
        <v>91</v>
      </c>
    </row>
    <row r="454" spans="2:7">
      <c r="B454" s="6" t="s">
        <v>358</v>
      </c>
      <c r="C454" s="6" t="s">
        <v>359</v>
      </c>
      <c r="D454" s="3">
        <v>107</v>
      </c>
      <c r="E454" s="3">
        <v>107</v>
      </c>
      <c r="G454" s="3">
        <v>107</v>
      </c>
    </row>
    <row r="455" spans="2:7">
      <c r="B455" s="6" t="s">
        <v>360</v>
      </c>
      <c r="C455" s="6" t="s">
        <v>361</v>
      </c>
      <c r="D455" s="3">
        <v>99</v>
      </c>
      <c r="E455" s="3">
        <v>99</v>
      </c>
      <c r="G455" s="3">
        <v>105</v>
      </c>
    </row>
    <row r="456" spans="2:7">
      <c r="B456" s="6" t="s">
        <v>362</v>
      </c>
      <c r="C456" s="6" t="s">
        <v>363</v>
      </c>
      <c r="D456" s="3">
        <v>92</v>
      </c>
      <c r="E456" s="3">
        <v>92</v>
      </c>
      <c r="G456" s="3">
        <v>93</v>
      </c>
    </row>
    <row r="457" spans="2:7">
      <c r="B457" s="6" t="s">
        <v>364</v>
      </c>
      <c r="C457" s="6" t="s">
        <v>365</v>
      </c>
      <c r="D457" s="3">
        <v>107.5</v>
      </c>
      <c r="E457" s="3">
        <v>107.5</v>
      </c>
      <c r="G457" s="3">
        <v>98</v>
      </c>
    </row>
    <row r="458" spans="2:7">
      <c r="B458" s="6" t="s">
        <v>366</v>
      </c>
      <c r="C458" s="6" t="s">
        <v>367</v>
      </c>
      <c r="D458" s="3">
        <v>99</v>
      </c>
      <c r="E458" s="3">
        <v>99</v>
      </c>
      <c r="G458" s="3">
        <v>92</v>
      </c>
    </row>
    <row r="459" spans="2:7">
      <c r="B459" s="6" t="s">
        <v>368</v>
      </c>
      <c r="C459" s="6" t="s">
        <v>369</v>
      </c>
      <c r="D459" s="3">
        <v>93</v>
      </c>
      <c r="E459" s="3">
        <v>93</v>
      </c>
      <c r="G459" s="3">
        <v>107</v>
      </c>
    </row>
    <row r="460" spans="2:7">
      <c r="B460" s="6" t="s">
        <v>370</v>
      </c>
      <c r="C460" s="6" t="s">
        <v>371</v>
      </c>
      <c r="D460" s="3">
        <v>123</v>
      </c>
      <c r="E460" s="3">
        <v>123</v>
      </c>
      <c r="G460" s="3">
        <v>113</v>
      </c>
    </row>
    <row r="461" spans="2:7">
      <c r="B461" s="6" t="s">
        <v>372</v>
      </c>
      <c r="C461" s="6" t="s">
        <v>373</v>
      </c>
      <c r="D461" s="3">
        <v>104</v>
      </c>
      <c r="E461" s="3">
        <v>104</v>
      </c>
      <c r="G461" s="3">
        <v>108</v>
      </c>
    </row>
    <row r="462" spans="2:7">
      <c r="B462" s="6" t="s">
        <v>374</v>
      </c>
      <c r="C462" s="6" t="s">
        <v>375</v>
      </c>
      <c r="D462" s="3">
        <v>105</v>
      </c>
      <c r="E462" s="3">
        <v>105</v>
      </c>
      <c r="G462" s="3">
        <v>106</v>
      </c>
    </row>
    <row r="463" spans="2:7">
      <c r="B463" s="6" t="s">
        <v>25</v>
      </c>
      <c r="C463" s="13" t="s">
        <v>26</v>
      </c>
      <c r="D463" s="3">
        <v>96</v>
      </c>
      <c r="E463" s="3">
        <v>96</v>
      </c>
      <c r="G463" s="3">
        <v>87</v>
      </c>
    </row>
    <row r="464" spans="2:7">
      <c r="B464" s="6" t="s">
        <v>27</v>
      </c>
      <c r="C464" s="6" t="s">
        <v>28</v>
      </c>
      <c r="D464" s="3">
        <v>101</v>
      </c>
      <c r="E464" s="3">
        <v>101</v>
      </c>
      <c r="G464" s="3">
        <v>94</v>
      </c>
    </row>
    <row r="465" spans="2:7">
      <c r="B465" s="6" t="s">
        <v>29</v>
      </c>
      <c r="C465" s="6" t="s">
        <v>30</v>
      </c>
      <c r="D465" s="3">
        <v>107</v>
      </c>
      <c r="E465" s="3">
        <v>107</v>
      </c>
      <c r="G465" s="3">
        <v>104</v>
      </c>
    </row>
    <row r="466" spans="2:7">
      <c r="B466" s="6" t="s">
        <v>31</v>
      </c>
      <c r="C466" s="6" t="s">
        <v>32</v>
      </c>
      <c r="D466" s="3">
        <v>92.7</v>
      </c>
      <c r="E466" s="3">
        <v>92.7</v>
      </c>
      <c r="G466" s="3">
        <v>98</v>
      </c>
    </row>
    <row r="467" spans="2:7">
      <c r="B467" s="6" t="s">
        <v>33</v>
      </c>
      <c r="C467" s="6" t="s">
        <v>34</v>
      </c>
      <c r="D467" s="3">
        <v>82</v>
      </c>
      <c r="E467" s="3">
        <v>82</v>
      </c>
      <c r="G467" s="3">
        <v>94</v>
      </c>
    </row>
    <row r="468" spans="2:7">
      <c r="B468" s="6" t="s">
        <v>35</v>
      </c>
      <c r="C468" s="6" t="s">
        <v>36</v>
      </c>
      <c r="D468" s="3">
        <v>104</v>
      </c>
      <c r="E468" s="3">
        <v>104</v>
      </c>
      <c r="G468" s="3">
        <v>101</v>
      </c>
    </row>
    <row r="469" spans="2:7">
      <c r="B469" s="6" t="s">
        <v>37</v>
      </c>
      <c r="C469" s="6" t="s">
        <v>38</v>
      </c>
      <c r="D469" s="3">
        <v>101</v>
      </c>
      <c r="E469" s="3">
        <v>101</v>
      </c>
      <c r="G469" s="3">
        <v>109</v>
      </c>
    </row>
    <row r="470" spans="2:7">
      <c r="B470" s="6" t="s">
        <v>39</v>
      </c>
      <c r="C470" s="6" t="s">
        <v>40</v>
      </c>
      <c r="D470" s="3">
        <v>108.5</v>
      </c>
      <c r="E470" s="3">
        <v>108.5</v>
      </c>
      <c r="G470" s="3">
        <v>104</v>
      </c>
    </row>
    <row r="471" spans="2:7">
      <c r="B471" s="6" t="s">
        <v>41</v>
      </c>
      <c r="C471" s="6" t="s">
        <v>42</v>
      </c>
      <c r="D471" s="3">
        <v>106</v>
      </c>
      <c r="E471" s="3">
        <v>106</v>
      </c>
      <c r="G471" s="3">
        <v>115</v>
      </c>
    </row>
    <row r="472" spans="2:7">
      <c r="B472" s="6" t="s">
        <v>43</v>
      </c>
      <c r="C472" s="6" t="s">
        <v>44</v>
      </c>
      <c r="D472" s="3">
        <v>112</v>
      </c>
      <c r="E472" s="3">
        <v>112</v>
      </c>
      <c r="G472" s="3">
        <v>103</v>
      </c>
    </row>
    <row r="473" spans="2:7">
      <c r="B473" s="6" t="s">
        <v>45</v>
      </c>
      <c r="C473" s="6" t="s">
        <v>46</v>
      </c>
      <c r="D473" s="3">
        <v>115.5</v>
      </c>
      <c r="E473" s="3">
        <v>115.5</v>
      </c>
      <c r="G473" s="3">
        <v>101</v>
      </c>
    </row>
    <row r="474" spans="2:7">
      <c r="B474" s="6" t="s">
        <v>47</v>
      </c>
      <c r="C474" s="6" t="s">
        <v>48</v>
      </c>
      <c r="D474" s="3">
        <v>87</v>
      </c>
      <c r="E474" s="3">
        <v>87</v>
      </c>
      <c r="G474" s="3">
        <v>85</v>
      </c>
    </row>
    <row r="475" spans="2:7">
      <c r="B475" s="6" t="s">
        <v>1136</v>
      </c>
      <c r="C475" s="6" t="s">
        <v>49</v>
      </c>
      <c r="D475" s="3">
        <v>103</v>
      </c>
      <c r="E475" s="3">
        <v>103</v>
      </c>
      <c r="G475" s="3">
        <v>104</v>
      </c>
    </row>
    <row r="476" spans="2:7">
      <c r="B476" s="13" t="s">
        <v>50</v>
      </c>
      <c r="C476" s="6" t="s">
        <v>51</v>
      </c>
      <c r="D476" s="3">
        <v>97</v>
      </c>
      <c r="E476" s="3">
        <v>97</v>
      </c>
      <c r="G476" s="3">
        <v>90</v>
      </c>
    </row>
    <row r="477" spans="2:7">
      <c r="B477" s="6" t="s">
        <v>52</v>
      </c>
      <c r="C477" s="6" t="s">
        <v>53</v>
      </c>
      <c r="D477" s="3">
        <v>93</v>
      </c>
      <c r="E477" s="3">
        <v>93</v>
      </c>
      <c r="G477" s="3">
        <v>87</v>
      </c>
    </row>
    <row r="478" spans="2:7">
      <c r="B478" s="6" t="s">
        <v>54</v>
      </c>
      <c r="C478" s="6" t="s">
        <v>55</v>
      </c>
      <c r="D478" s="3">
        <v>82</v>
      </c>
      <c r="E478" s="3">
        <v>82</v>
      </c>
      <c r="G478" s="3">
        <v>102</v>
      </c>
    </row>
    <row r="479" spans="2:7">
      <c r="B479" s="6" t="s">
        <v>500</v>
      </c>
      <c r="C479" s="6" t="s">
        <v>56</v>
      </c>
      <c r="D479" s="3">
        <v>98</v>
      </c>
      <c r="E479" s="3">
        <v>98</v>
      </c>
      <c r="G479" s="3">
        <v>96</v>
      </c>
    </row>
    <row r="480" spans="2:7">
      <c r="B480" s="6" t="s">
        <v>57</v>
      </c>
      <c r="C480" s="6" t="s">
        <v>58</v>
      </c>
      <c r="D480" s="3">
        <v>101</v>
      </c>
      <c r="E480" s="3">
        <v>101</v>
      </c>
      <c r="G480" s="3">
        <v>104</v>
      </c>
    </row>
    <row r="481" spans="2:10">
      <c r="B481" s="6" t="s">
        <v>1137</v>
      </c>
      <c r="C481" s="6" t="s">
        <v>410</v>
      </c>
      <c r="D481" s="19">
        <v>117.5</v>
      </c>
      <c r="E481" s="19">
        <v>117.5</v>
      </c>
      <c r="G481" s="19">
        <f>215-108.5</f>
        <v>106.5</v>
      </c>
      <c r="H481" s="19"/>
      <c r="I481" s="19"/>
      <c r="J481" s="19"/>
    </row>
    <row r="482" spans="2:10">
      <c r="B482" s="6" t="s">
        <v>1138</v>
      </c>
      <c r="C482" s="6" t="s">
        <v>411</v>
      </c>
      <c r="D482" s="19">
        <v>112</v>
      </c>
      <c r="E482" s="19">
        <v>112</v>
      </c>
      <c r="G482" s="19">
        <f>200-98</f>
        <v>102</v>
      </c>
      <c r="H482" s="19"/>
      <c r="I482" s="19"/>
      <c r="J482" s="19"/>
    </row>
    <row r="483" spans="2:10">
      <c r="B483" s="6" t="s">
        <v>1139</v>
      </c>
      <c r="C483" s="6" t="s">
        <v>412</v>
      </c>
      <c r="D483" s="19">
        <v>108</v>
      </c>
      <c r="E483" s="19">
        <v>108</v>
      </c>
      <c r="G483" s="19">
        <f>210-114</f>
        <v>96</v>
      </c>
      <c r="H483" s="19"/>
      <c r="I483" s="19"/>
      <c r="J483" s="19"/>
    </row>
    <row r="484" spans="2:10">
      <c r="B484" s="6" t="s">
        <v>413</v>
      </c>
      <c r="C484" s="6" t="s">
        <v>414</v>
      </c>
      <c r="D484" s="19">
        <v>130</v>
      </c>
      <c r="E484" s="19">
        <v>130</v>
      </c>
      <c r="G484" s="19">
        <f>213-103</f>
        <v>110</v>
      </c>
      <c r="H484" s="19"/>
      <c r="I484" s="19"/>
      <c r="J484" s="19"/>
    </row>
    <row r="485" spans="2:10">
      <c r="B485" s="6" t="s">
        <v>415</v>
      </c>
      <c r="C485" s="6" t="s">
        <v>416</v>
      </c>
      <c r="D485" s="19">
        <v>122</v>
      </c>
      <c r="E485" s="19">
        <v>122</v>
      </c>
      <c r="G485" s="19">
        <f>220-103</f>
        <v>117</v>
      </c>
      <c r="H485" s="19"/>
      <c r="I485" s="19"/>
      <c r="J485" s="19"/>
    </row>
    <row r="486" spans="2:10">
      <c r="B486" s="6" t="s">
        <v>417</v>
      </c>
      <c r="C486" s="6" t="s">
        <v>418</v>
      </c>
      <c r="D486" s="19">
        <v>133</v>
      </c>
      <c r="E486" s="19">
        <v>133</v>
      </c>
      <c r="G486" s="19">
        <f>230-120</f>
        <v>110</v>
      </c>
      <c r="H486" s="19"/>
      <c r="I486" s="19"/>
      <c r="J486" s="19"/>
    </row>
    <row r="487" spans="2:10">
      <c r="B487" s="6" t="s">
        <v>419</v>
      </c>
      <c r="C487" s="6" t="s">
        <v>71</v>
      </c>
      <c r="D487" s="19">
        <v>129</v>
      </c>
      <c r="E487" s="19">
        <v>129</v>
      </c>
      <c r="G487" s="19">
        <f>228-109</f>
        <v>119</v>
      </c>
      <c r="H487" s="19"/>
      <c r="I487" s="19"/>
      <c r="J487" s="19"/>
    </row>
    <row r="488" spans="2:10">
      <c r="B488" s="6" t="s">
        <v>72</v>
      </c>
      <c r="C488" s="6" t="s">
        <v>73</v>
      </c>
      <c r="D488" s="19">
        <v>127.5</v>
      </c>
      <c r="E488" s="19">
        <v>127.5</v>
      </c>
      <c r="G488" s="19">
        <f>225-111</f>
        <v>114</v>
      </c>
      <c r="H488" s="19"/>
      <c r="I488" s="19"/>
      <c r="J488" s="19"/>
    </row>
    <row r="489" spans="2:10">
      <c r="B489" s="6" t="s">
        <v>74</v>
      </c>
      <c r="C489" s="6" t="s">
        <v>75</v>
      </c>
      <c r="D489" s="19">
        <v>117.5</v>
      </c>
      <c r="E489" s="19">
        <v>117.5</v>
      </c>
      <c r="G489" s="19">
        <v>114</v>
      </c>
      <c r="H489" s="19"/>
      <c r="I489" s="19"/>
      <c r="J489" s="19"/>
    </row>
    <row r="490" spans="2:10">
      <c r="B490" s="6" t="s">
        <v>76</v>
      </c>
      <c r="C490" s="6" t="s">
        <v>77</v>
      </c>
      <c r="D490" s="19">
        <v>108</v>
      </c>
      <c r="E490" s="19">
        <v>108</v>
      </c>
      <c r="G490" s="19">
        <v>132</v>
      </c>
      <c r="H490" s="19"/>
      <c r="I490" s="19"/>
      <c r="J490" s="19"/>
    </row>
    <row r="491" spans="2:10">
      <c r="B491" s="6" t="s">
        <v>78</v>
      </c>
      <c r="C491" s="6" t="s">
        <v>79</v>
      </c>
      <c r="D491" s="19">
        <v>113</v>
      </c>
      <c r="E491" s="19">
        <v>113</v>
      </c>
      <c r="G491" s="19">
        <f>220-105</f>
        <v>115</v>
      </c>
      <c r="H491" s="19"/>
      <c r="I491" s="19"/>
      <c r="J491" s="19"/>
    </row>
    <row r="492" spans="2:10">
      <c r="B492" s="6" t="s">
        <v>80</v>
      </c>
      <c r="C492" s="6" t="s">
        <v>81</v>
      </c>
      <c r="D492" s="19">
        <v>109</v>
      </c>
      <c r="E492" s="19">
        <v>109</v>
      </c>
      <c r="G492" s="19">
        <v>116</v>
      </c>
      <c r="H492" s="19"/>
      <c r="I492" s="19"/>
      <c r="J492" s="19"/>
    </row>
    <row r="493" spans="2:10">
      <c r="B493" s="6" t="s">
        <v>82</v>
      </c>
      <c r="C493" s="6" t="s">
        <v>83</v>
      </c>
      <c r="D493" s="19">
        <v>110</v>
      </c>
      <c r="E493" s="19">
        <v>110</v>
      </c>
      <c r="G493" s="19">
        <v>119</v>
      </c>
      <c r="H493" s="19"/>
      <c r="I493" s="19"/>
      <c r="J493" s="19"/>
    </row>
    <row r="494" spans="2:10">
      <c r="B494" s="6" t="s">
        <v>428</v>
      </c>
      <c r="C494" s="6" t="s">
        <v>429</v>
      </c>
      <c r="D494" s="19">
        <v>116</v>
      </c>
      <c r="E494" s="19">
        <v>116</v>
      </c>
      <c r="G494" s="19">
        <f>220-110</f>
        <v>110</v>
      </c>
      <c r="H494" s="19"/>
      <c r="I494" s="19"/>
      <c r="J494" s="19"/>
    </row>
    <row r="495" spans="2:10">
      <c r="B495" s="6" t="s">
        <v>430</v>
      </c>
      <c r="C495" s="6" t="s">
        <v>431</v>
      </c>
      <c r="D495" s="19">
        <v>121</v>
      </c>
      <c r="E495" s="19">
        <v>121</v>
      </c>
      <c r="G495" s="19">
        <f>223-96</f>
        <v>127</v>
      </c>
      <c r="H495" s="19"/>
      <c r="I495" s="19"/>
      <c r="J495" s="19"/>
    </row>
    <row r="496" spans="2:10">
      <c r="B496" s="6" t="s">
        <v>432</v>
      </c>
      <c r="C496" s="6" t="s">
        <v>433</v>
      </c>
      <c r="D496" s="19">
        <v>115</v>
      </c>
      <c r="E496" s="19">
        <v>115</v>
      </c>
      <c r="G496" s="19">
        <f>200-94</f>
        <v>106</v>
      </c>
      <c r="H496" s="19"/>
      <c r="I496" s="19"/>
      <c r="J496" s="19"/>
    </row>
    <row r="497" spans="2:10">
      <c r="B497" s="6" t="s">
        <v>434</v>
      </c>
      <c r="C497" s="6" t="s">
        <v>435</v>
      </c>
      <c r="D497" s="19">
        <v>107</v>
      </c>
      <c r="E497" s="19">
        <v>107</v>
      </c>
      <c r="G497" s="19">
        <v>121.5</v>
      </c>
      <c r="H497" s="19"/>
      <c r="I497" s="19"/>
      <c r="J497" s="19"/>
    </row>
    <row r="498" spans="2:10">
      <c r="B498" s="6" t="s">
        <v>1140</v>
      </c>
      <c r="C498" s="6" t="s">
        <v>436</v>
      </c>
      <c r="D498" s="19">
        <v>125</v>
      </c>
      <c r="E498" s="19">
        <v>125</v>
      </c>
      <c r="G498" s="19">
        <f>237-116</f>
        <v>121</v>
      </c>
      <c r="H498" s="19"/>
      <c r="I498" s="19"/>
      <c r="J498" s="19"/>
    </row>
    <row r="499" spans="2:10">
      <c r="B499" s="6" t="s">
        <v>437</v>
      </c>
      <c r="C499" s="6" t="s">
        <v>438</v>
      </c>
      <c r="D499" s="19">
        <v>118</v>
      </c>
      <c r="E499" s="19">
        <v>118</v>
      </c>
      <c r="G499" s="19">
        <v>121</v>
      </c>
      <c r="H499" s="19"/>
      <c r="I499" s="19"/>
      <c r="J499" s="19"/>
    </row>
    <row r="500" spans="2:10">
      <c r="B500" s="6" t="s">
        <v>91</v>
      </c>
      <c r="C500" s="6" t="s">
        <v>92</v>
      </c>
      <c r="D500" s="19">
        <v>119</v>
      </c>
      <c r="E500" s="19">
        <v>119</v>
      </c>
      <c r="G500" s="19">
        <v>125</v>
      </c>
      <c r="H500" s="19"/>
      <c r="I500" s="19"/>
      <c r="J500" s="19"/>
    </row>
    <row r="501" spans="2:10">
      <c r="B501" s="6" t="s">
        <v>93</v>
      </c>
      <c r="C501" s="6" t="s">
        <v>94</v>
      </c>
      <c r="D501" s="19">
        <v>113</v>
      </c>
      <c r="E501" s="19">
        <v>113</v>
      </c>
      <c r="G501" s="19">
        <v>119</v>
      </c>
      <c r="H501" s="19"/>
      <c r="I501" s="19"/>
      <c r="J501" s="19"/>
    </row>
    <row r="502" spans="2:10">
      <c r="B502" s="6" t="s">
        <v>95</v>
      </c>
      <c r="C502" s="6" t="s">
        <v>96</v>
      </c>
      <c r="D502" s="19">
        <v>121</v>
      </c>
      <c r="E502" s="19">
        <v>121</v>
      </c>
      <c r="G502" s="19">
        <v>111</v>
      </c>
      <c r="H502" s="19"/>
      <c r="I502" s="19"/>
      <c r="J502" s="19"/>
    </row>
    <row r="503" spans="2:10">
      <c r="B503" s="6" t="s">
        <v>97</v>
      </c>
      <c r="C503" s="6" t="s">
        <v>98</v>
      </c>
      <c r="D503" s="19">
        <v>109</v>
      </c>
      <c r="E503" s="19">
        <v>109</v>
      </c>
      <c r="G503" s="19">
        <v>121</v>
      </c>
      <c r="H503" s="19"/>
      <c r="I503" s="19"/>
      <c r="J503" s="19"/>
    </row>
    <row r="504" spans="2:10">
      <c r="B504" s="6" t="s">
        <v>99</v>
      </c>
      <c r="C504" s="6" t="s">
        <v>100</v>
      </c>
      <c r="D504" s="3">
        <v>117</v>
      </c>
      <c r="E504" s="3">
        <v>117</v>
      </c>
      <c r="G504" s="19">
        <v>114</v>
      </c>
      <c r="H504" s="19"/>
      <c r="I504" s="19"/>
      <c r="J504" s="19"/>
    </row>
    <row r="505" spans="2:10">
      <c r="B505" s="6" t="s">
        <v>101</v>
      </c>
      <c r="C505" s="6" t="s">
        <v>102</v>
      </c>
      <c r="D505" s="3">
        <v>123</v>
      </c>
      <c r="E505" s="3">
        <v>123</v>
      </c>
      <c r="G505" s="3">
        <v>117</v>
      </c>
    </row>
    <row r="506" spans="2:10">
      <c r="B506" s="6" t="s">
        <v>452</v>
      </c>
      <c r="C506" s="6" t="s">
        <v>453</v>
      </c>
      <c r="D506" s="3">
        <v>100</v>
      </c>
      <c r="E506" s="3">
        <v>100</v>
      </c>
      <c r="G506" s="3">
        <v>126</v>
      </c>
    </row>
    <row r="507" spans="2:10">
      <c r="B507" s="6" t="s">
        <v>454</v>
      </c>
      <c r="C507" s="6" t="s">
        <v>455</v>
      </c>
      <c r="D507" s="3">
        <v>103.5</v>
      </c>
      <c r="E507" s="3">
        <v>103.5</v>
      </c>
      <c r="G507" s="3">
        <v>117</v>
      </c>
    </row>
    <row r="508" spans="2:10">
      <c r="B508" s="6" t="s">
        <v>456</v>
      </c>
      <c r="C508" s="6" t="s">
        <v>457</v>
      </c>
      <c r="D508" s="3">
        <v>113</v>
      </c>
      <c r="E508" s="3">
        <v>113</v>
      </c>
      <c r="G508" s="3">
        <v>120</v>
      </c>
    </row>
    <row r="509" spans="2:10">
      <c r="B509" s="6" t="s">
        <v>458</v>
      </c>
      <c r="C509" s="6" t="s">
        <v>459</v>
      </c>
      <c r="D509" s="3">
        <v>101</v>
      </c>
      <c r="E509" s="3">
        <v>101</v>
      </c>
      <c r="G509" s="3">
        <v>125</v>
      </c>
    </row>
    <row r="510" spans="2:10">
      <c r="B510" s="6" t="s">
        <v>460</v>
      </c>
      <c r="C510" s="6" t="s">
        <v>461</v>
      </c>
      <c r="D510" s="3">
        <v>111</v>
      </c>
      <c r="E510" s="3">
        <v>111</v>
      </c>
      <c r="G510" s="3">
        <v>108</v>
      </c>
    </row>
    <row r="511" spans="2:10">
      <c r="B511" s="6" t="s">
        <v>462</v>
      </c>
      <c r="C511" s="6" t="s">
        <v>463</v>
      </c>
      <c r="D511" s="19">
        <v>120</v>
      </c>
      <c r="E511" s="19">
        <v>120</v>
      </c>
      <c r="G511" s="3">
        <f>214-93.5</f>
        <v>120.5</v>
      </c>
    </row>
    <row r="512" spans="2:10">
      <c r="B512" s="6" t="s">
        <v>464</v>
      </c>
      <c r="C512" s="6" t="s">
        <v>115</v>
      </c>
      <c r="D512" s="19">
        <v>120.5</v>
      </c>
      <c r="E512" s="19">
        <v>120.5</v>
      </c>
      <c r="G512" s="3">
        <f>233-111.6</f>
        <v>121.4</v>
      </c>
    </row>
    <row r="513" spans="2:7">
      <c r="B513" s="6" t="s">
        <v>1141</v>
      </c>
      <c r="C513" s="6" t="s">
        <v>116</v>
      </c>
      <c r="D513" s="19">
        <v>110</v>
      </c>
      <c r="E513" s="19">
        <v>110</v>
      </c>
      <c r="G513" s="3">
        <f>220-110</f>
        <v>110</v>
      </c>
    </row>
    <row r="514" spans="2:7">
      <c r="B514" s="6" t="s">
        <v>117</v>
      </c>
      <c r="C514" s="6" t="s">
        <v>118</v>
      </c>
      <c r="D514" s="19">
        <v>115</v>
      </c>
      <c r="E514" s="19">
        <v>115</v>
      </c>
      <c r="G514" s="3">
        <v>124</v>
      </c>
    </row>
    <row r="515" spans="2:7">
      <c r="B515" s="6" t="s">
        <v>1142</v>
      </c>
      <c r="C515" s="6" t="s">
        <v>119</v>
      </c>
      <c r="D515" s="19">
        <v>114</v>
      </c>
      <c r="E515" s="19">
        <v>114</v>
      </c>
      <c r="G515" s="3">
        <v>116</v>
      </c>
    </row>
    <row r="516" spans="2:7">
      <c r="B516" s="6" t="s">
        <v>1143</v>
      </c>
      <c r="C516" s="6" t="s">
        <v>120</v>
      </c>
      <c r="D516" s="19">
        <v>120</v>
      </c>
      <c r="E516" s="19">
        <v>120</v>
      </c>
      <c r="G516" s="3">
        <v>115</v>
      </c>
    </row>
    <row r="517" spans="2:7">
      <c r="B517" s="6" t="s">
        <v>1144</v>
      </c>
      <c r="C517" s="6" t="s">
        <v>121</v>
      </c>
      <c r="D517" s="19">
        <v>115</v>
      </c>
      <c r="E517" s="19">
        <v>115</v>
      </c>
      <c r="G517" s="3">
        <v>104.5</v>
      </c>
    </row>
    <row r="518" spans="2:7">
      <c r="B518" s="6" t="s">
        <v>1145</v>
      </c>
      <c r="C518" s="6" t="s">
        <v>122</v>
      </c>
      <c r="D518" s="19">
        <v>101</v>
      </c>
      <c r="E518" s="19">
        <v>101</v>
      </c>
      <c r="G518" s="3">
        <v>114</v>
      </c>
    </row>
    <row r="519" spans="2:7">
      <c r="B519" s="6" t="s">
        <v>1146</v>
      </c>
      <c r="C519" s="6" t="s">
        <v>123</v>
      </c>
      <c r="D519" s="19">
        <v>120</v>
      </c>
      <c r="E519" s="19">
        <v>120</v>
      </c>
      <c r="G519" s="3">
        <v>113</v>
      </c>
    </row>
    <row r="520" spans="2:7">
      <c r="B520" s="6" t="s">
        <v>1147</v>
      </c>
      <c r="C520" s="6" t="s">
        <v>124</v>
      </c>
      <c r="D520" s="19">
        <v>122</v>
      </c>
      <c r="E520" s="19">
        <v>122</v>
      </c>
      <c r="G520" s="3">
        <v>112</v>
      </c>
    </row>
    <row r="521" spans="2:7">
      <c r="B521" s="6" t="s">
        <v>1148</v>
      </c>
      <c r="C521" s="6" t="s">
        <v>125</v>
      </c>
      <c r="D521" s="19">
        <v>109</v>
      </c>
      <c r="E521" s="19">
        <v>109</v>
      </c>
      <c r="G521" s="3">
        <v>109</v>
      </c>
    </row>
    <row r="522" spans="2:7">
      <c r="B522" s="6" t="s">
        <v>1149</v>
      </c>
      <c r="C522" s="6" t="s">
        <v>126</v>
      </c>
      <c r="D522" s="19">
        <v>120</v>
      </c>
      <c r="E522" s="19">
        <v>120</v>
      </c>
      <c r="G522" s="3">
        <v>114</v>
      </c>
    </row>
    <row r="523" spans="2:7">
      <c r="B523" s="6" t="s">
        <v>1150</v>
      </c>
      <c r="C523" s="6" t="s">
        <v>127</v>
      </c>
      <c r="D523" s="19">
        <v>122</v>
      </c>
      <c r="E523" s="19">
        <v>122</v>
      </c>
      <c r="G523" s="3">
        <v>115</v>
      </c>
    </row>
    <row r="524" spans="2:7">
      <c r="B524" s="6" t="s">
        <v>1151</v>
      </c>
      <c r="C524" s="6" t="s">
        <v>128</v>
      </c>
      <c r="D524" s="19">
        <v>116</v>
      </c>
      <c r="E524" s="19">
        <v>116</v>
      </c>
      <c r="G524" s="3">
        <v>119</v>
      </c>
    </row>
    <row r="525" spans="2:7">
      <c r="B525" s="6" t="s">
        <v>1152</v>
      </c>
      <c r="C525" s="6" t="s">
        <v>129</v>
      </c>
      <c r="D525" s="19">
        <v>119</v>
      </c>
      <c r="E525" s="19">
        <v>119</v>
      </c>
      <c r="G525" s="3">
        <v>107</v>
      </c>
    </row>
    <row r="526" spans="2:7">
      <c r="B526" s="6" t="s">
        <v>130</v>
      </c>
      <c r="C526" s="6" t="s">
        <v>131</v>
      </c>
      <c r="D526" s="3">
        <v>110</v>
      </c>
      <c r="E526" s="3">
        <v>110</v>
      </c>
      <c r="G526" s="3">
        <v>120</v>
      </c>
    </row>
    <row r="527" spans="2:7">
      <c r="B527" s="6" t="s">
        <v>132</v>
      </c>
      <c r="C527" s="6" t="s">
        <v>133</v>
      </c>
      <c r="D527" s="3">
        <v>118</v>
      </c>
      <c r="E527" s="3">
        <v>118</v>
      </c>
      <c r="G527" s="3">
        <v>118</v>
      </c>
    </row>
    <row r="528" spans="2:7">
      <c r="B528" s="6" t="s">
        <v>1153</v>
      </c>
      <c r="C528" s="6" t="s">
        <v>134</v>
      </c>
      <c r="D528" s="3">
        <v>113</v>
      </c>
      <c r="E528" s="3">
        <v>113</v>
      </c>
      <c r="G528" s="3">
        <v>104</v>
      </c>
    </row>
    <row r="529" spans="2:11">
      <c r="B529" s="6" t="s">
        <v>1154</v>
      </c>
      <c r="C529" s="6" t="s">
        <v>135</v>
      </c>
      <c r="D529" s="3">
        <v>112</v>
      </c>
      <c r="E529" s="3">
        <v>112</v>
      </c>
      <c r="G529" s="3">
        <v>119</v>
      </c>
    </row>
    <row r="530" spans="2:11">
      <c r="B530" s="6" t="s">
        <v>1155</v>
      </c>
      <c r="C530" s="6" t="s">
        <v>136</v>
      </c>
      <c r="D530" s="3">
        <v>115</v>
      </c>
      <c r="E530" s="3">
        <v>115</v>
      </c>
      <c r="G530" s="3">
        <v>110</v>
      </c>
    </row>
    <row r="531" spans="2:11">
      <c r="B531" s="6" t="s">
        <v>1156</v>
      </c>
      <c r="C531" s="6" t="s">
        <v>137</v>
      </c>
      <c r="D531" s="3">
        <v>117</v>
      </c>
      <c r="E531" s="3">
        <v>117</v>
      </c>
      <c r="G531" s="3">
        <v>110</v>
      </c>
    </row>
    <row r="532" spans="2:11">
      <c r="B532" s="6" t="s">
        <v>1157</v>
      </c>
      <c r="C532" s="6" t="s">
        <v>138</v>
      </c>
      <c r="D532" s="3">
        <v>106</v>
      </c>
      <c r="E532" s="3">
        <v>106</v>
      </c>
      <c r="G532" s="3">
        <v>112</v>
      </c>
    </row>
    <row r="533" spans="2:11">
      <c r="B533" s="6" t="s">
        <v>1158</v>
      </c>
      <c r="C533" s="6" t="s">
        <v>139</v>
      </c>
      <c r="D533" s="3">
        <v>113</v>
      </c>
      <c r="E533" s="3">
        <v>113</v>
      </c>
      <c r="G533" s="3">
        <v>116</v>
      </c>
      <c r="K533" s="14"/>
    </row>
    <row r="534" spans="2:11">
      <c r="B534" s="6" t="s">
        <v>140</v>
      </c>
      <c r="C534" s="6" t="s">
        <v>141</v>
      </c>
      <c r="D534" s="3">
        <v>115</v>
      </c>
      <c r="E534" s="3">
        <v>115</v>
      </c>
      <c r="G534" s="3">
        <v>112</v>
      </c>
      <c r="K534" s="14"/>
    </row>
    <row r="535" spans="2:11">
      <c r="B535" s="6" t="s">
        <v>142</v>
      </c>
      <c r="C535" s="6" t="s">
        <v>143</v>
      </c>
      <c r="D535" s="3">
        <v>131</v>
      </c>
      <c r="E535" s="3">
        <v>131</v>
      </c>
      <c r="G535" s="3">
        <v>107</v>
      </c>
      <c r="K535" s="14"/>
    </row>
    <row r="536" spans="2:11">
      <c r="B536" s="6" t="s">
        <v>144</v>
      </c>
      <c r="C536" s="6" t="s">
        <v>145</v>
      </c>
      <c r="D536" s="3">
        <v>101</v>
      </c>
      <c r="E536" s="3">
        <v>101</v>
      </c>
      <c r="G536" s="3">
        <v>104</v>
      </c>
      <c r="K536" s="14"/>
    </row>
    <row r="537" spans="2:11">
      <c r="B537" s="6" t="s">
        <v>146</v>
      </c>
      <c r="C537" s="6" t="s">
        <v>147</v>
      </c>
      <c r="D537" s="3">
        <v>122</v>
      </c>
      <c r="E537" s="3">
        <v>122</v>
      </c>
      <c r="G537" s="3">
        <v>113</v>
      </c>
      <c r="K537" s="14"/>
    </row>
    <row r="538" spans="2:11">
      <c r="B538" s="6" t="s">
        <v>148</v>
      </c>
      <c r="C538" s="6" t="s">
        <v>149</v>
      </c>
      <c r="D538" s="3">
        <v>114</v>
      </c>
      <c r="E538" s="3">
        <v>114</v>
      </c>
      <c r="G538" s="3">
        <v>112</v>
      </c>
      <c r="K538" s="14"/>
    </row>
    <row r="539" spans="2:11">
      <c r="B539" s="6" t="s">
        <v>150</v>
      </c>
      <c r="C539" s="6" t="s">
        <v>151</v>
      </c>
      <c r="D539" s="3">
        <v>106.5</v>
      </c>
      <c r="E539" s="3">
        <v>106.5</v>
      </c>
      <c r="G539" s="3">
        <v>103</v>
      </c>
      <c r="K539" s="14"/>
    </row>
    <row r="540" spans="2:11">
      <c r="B540" s="6" t="s">
        <v>152</v>
      </c>
      <c r="C540" s="6" t="s">
        <v>153</v>
      </c>
      <c r="D540" s="3">
        <v>110</v>
      </c>
      <c r="E540" s="3">
        <v>110</v>
      </c>
      <c r="G540" s="3">
        <v>117</v>
      </c>
      <c r="K540" s="14"/>
    </row>
    <row r="541" spans="2:11">
      <c r="B541" s="6" t="s">
        <v>154</v>
      </c>
      <c r="C541" s="6" t="s">
        <v>155</v>
      </c>
      <c r="D541" s="3">
        <v>117</v>
      </c>
      <c r="E541" s="3">
        <v>117</v>
      </c>
      <c r="G541" s="3">
        <v>118</v>
      </c>
      <c r="K541" s="14"/>
    </row>
    <row r="542" spans="2:11">
      <c r="B542" s="6" t="s">
        <v>156</v>
      </c>
      <c r="C542" s="6" t="s">
        <v>157</v>
      </c>
      <c r="D542" s="3">
        <v>115</v>
      </c>
      <c r="E542" s="3">
        <v>115</v>
      </c>
      <c r="G542" s="3">
        <v>103</v>
      </c>
      <c r="K542" s="14"/>
    </row>
    <row r="543" spans="2:11">
      <c r="B543" s="6" t="s">
        <v>158</v>
      </c>
      <c r="C543" s="6" t="s">
        <v>159</v>
      </c>
      <c r="D543" s="3">
        <v>110</v>
      </c>
      <c r="E543" s="3">
        <v>110</v>
      </c>
      <c r="G543" s="3">
        <v>116</v>
      </c>
      <c r="K543" s="16"/>
    </row>
    <row r="544" spans="2:11">
      <c r="B544" s="6" t="s">
        <v>160</v>
      </c>
      <c r="C544" s="6" t="s">
        <v>161</v>
      </c>
      <c r="D544" s="3">
        <v>123</v>
      </c>
      <c r="E544" s="3">
        <v>123</v>
      </c>
      <c r="G544" s="3">
        <v>113</v>
      </c>
      <c r="K544" s="16"/>
    </row>
    <row r="545" spans="2:7">
      <c r="B545" s="6" t="s">
        <v>162</v>
      </c>
      <c r="C545" s="6" t="s">
        <v>163</v>
      </c>
      <c r="D545" s="3">
        <v>119</v>
      </c>
      <c r="E545" s="3">
        <v>119</v>
      </c>
      <c r="G545" s="3">
        <v>117</v>
      </c>
    </row>
    <row r="546" spans="2:7">
      <c r="B546" s="6" t="s">
        <v>164</v>
      </c>
      <c r="C546" s="6" t="s">
        <v>165</v>
      </c>
      <c r="D546" s="3">
        <v>118</v>
      </c>
      <c r="E546" s="3">
        <v>118</v>
      </c>
      <c r="G546" s="3">
        <v>120</v>
      </c>
    </row>
    <row r="547" spans="2:7">
      <c r="B547" s="6" t="s">
        <v>771</v>
      </c>
      <c r="C547" s="6" t="s">
        <v>166</v>
      </c>
      <c r="D547" s="3">
        <v>107</v>
      </c>
      <c r="E547" s="3">
        <v>107</v>
      </c>
      <c r="G547" s="3">
        <v>122</v>
      </c>
    </row>
    <row r="548" spans="2:7">
      <c r="B548" s="6" t="s">
        <v>167</v>
      </c>
      <c r="C548" s="6" t="s">
        <v>168</v>
      </c>
      <c r="D548" s="3">
        <v>109</v>
      </c>
      <c r="E548" s="3">
        <v>109</v>
      </c>
      <c r="G548" s="3">
        <v>102</v>
      </c>
    </row>
    <row r="549" spans="2:7">
      <c r="B549" s="6" t="s">
        <v>169</v>
      </c>
      <c r="C549" s="6" t="s">
        <v>170</v>
      </c>
      <c r="D549" s="3">
        <v>119</v>
      </c>
      <c r="E549" s="3">
        <v>119</v>
      </c>
      <c r="G549" s="3">
        <v>111</v>
      </c>
    </row>
    <row r="550" spans="2:7">
      <c r="B550" s="6" t="s">
        <v>171</v>
      </c>
      <c r="C550" s="6" t="s">
        <v>172</v>
      </c>
      <c r="D550" s="3">
        <v>109</v>
      </c>
      <c r="E550" s="3">
        <v>109</v>
      </c>
      <c r="G550" s="3">
        <v>101</v>
      </c>
    </row>
    <row r="551" spans="2:7">
      <c r="B551" s="6" t="s">
        <v>173</v>
      </c>
      <c r="C551" s="6" t="s">
        <v>174</v>
      </c>
      <c r="D551" s="3">
        <v>120</v>
      </c>
      <c r="E551" s="3">
        <v>120</v>
      </c>
      <c r="G551" s="3">
        <v>121</v>
      </c>
    </row>
    <row r="552" spans="2:7">
      <c r="B552" s="6" t="s">
        <v>175</v>
      </c>
      <c r="C552" s="6" t="s">
        <v>176</v>
      </c>
      <c r="D552" s="3">
        <v>102</v>
      </c>
      <c r="E552" s="3">
        <v>102</v>
      </c>
      <c r="G552" s="3">
        <v>121</v>
      </c>
    </row>
    <row r="553" spans="2:7">
      <c r="B553" s="6" t="s">
        <v>177</v>
      </c>
      <c r="C553" s="6" t="s">
        <v>178</v>
      </c>
      <c r="D553" s="3">
        <v>102</v>
      </c>
      <c r="E553" s="3">
        <v>102</v>
      </c>
      <c r="G553" s="3">
        <v>115</v>
      </c>
    </row>
    <row r="554" spans="2:7">
      <c r="B554" s="6" t="s">
        <v>179</v>
      </c>
      <c r="C554" s="6" t="s">
        <v>180</v>
      </c>
      <c r="D554" s="3">
        <v>116</v>
      </c>
      <c r="E554" s="3">
        <v>116</v>
      </c>
      <c r="G554" s="3">
        <v>111</v>
      </c>
    </row>
    <row r="555" spans="2:7">
      <c r="B555" s="6" t="s">
        <v>181</v>
      </c>
      <c r="C555" s="6" t="s">
        <v>182</v>
      </c>
      <c r="D555" s="3">
        <v>111</v>
      </c>
      <c r="E555" s="3">
        <v>111</v>
      </c>
      <c r="G555" s="3">
        <v>114</v>
      </c>
    </row>
    <row r="556" spans="2:7">
      <c r="B556" s="6" t="s">
        <v>183</v>
      </c>
      <c r="C556" s="6" t="s">
        <v>184</v>
      </c>
      <c r="D556" s="3">
        <v>109</v>
      </c>
      <c r="E556" s="3">
        <v>109</v>
      </c>
      <c r="G556" s="3">
        <v>110</v>
      </c>
    </row>
    <row r="557" spans="2:7">
      <c r="B557" s="6" t="s">
        <v>185</v>
      </c>
      <c r="C557" s="6" t="s">
        <v>186</v>
      </c>
      <c r="D557" s="3">
        <v>105</v>
      </c>
      <c r="E557" s="3">
        <v>105</v>
      </c>
      <c r="G557" s="3">
        <v>114</v>
      </c>
    </row>
    <row r="558" spans="2:7">
      <c r="B558" s="6" t="s">
        <v>187</v>
      </c>
      <c r="C558" s="6" t="s">
        <v>188</v>
      </c>
      <c r="D558" s="3">
        <v>106</v>
      </c>
      <c r="E558" s="3">
        <v>106</v>
      </c>
      <c r="G558" s="3">
        <v>112</v>
      </c>
    </row>
    <row r="559" spans="2:7">
      <c r="B559" s="6" t="s">
        <v>1159</v>
      </c>
      <c r="C559" s="6" t="s">
        <v>189</v>
      </c>
      <c r="D559" s="3">
        <v>111</v>
      </c>
      <c r="E559" s="3">
        <v>111</v>
      </c>
      <c r="G559" s="3">
        <v>116</v>
      </c>
    </row>
    <row r="560" spans="2:7">
      <c r="B560" s="6" t="s">
        <v>1159</v>
      </c>
      <c r="C560" s="6" t="s">
        <v>190</v>
      </c>
      <c r="D560" s="3">
        <v>116</v>
      </c>
      <c r="E560" s="3">
        <v>116</v>
      </c>
      <c r="G560" s="3">
        <v>112</v>
      </c>
    </row>
    <row r="561" spans="2:7">
      <c r="B561" s="6" t="s">
        <v>191</v>
      </c>
      <c r="C561" s="6" t="s">
        <v>192</v>
      </c>
      <c r="D561" s="3">
        <v>111</v>
      </c>
      <c r="E561" s="3">
        <v>111</v>
      </c>
      <c r="G561" s="3">
        <v>110</v>
      </c>
    </row>
    <row r="562" spans="2:7">
      <c r="B562" s="6" t="s">
        <v>193</v>
      </c>
      <c r="C562" s="6" t="s">
        <v>194</v>
      </c>
      <c r="D562" s="3">
        <v>117</v>
      </c>
      <c r="E562" s="3">
        <v>117</v>
      </c>
      <c r="G562" s="3">
        <v>100</v>
      </c>
    </row>
    <row r="563" spans="2:7">
      <c r="B563" s="6" t="s">
        <v>195</v>
      </c>
      <c r="C563" s="6" t="s">
        <v>196</v>
      </c>
      <c r="D563" s="3">
        <v>110</v>
      </c>
      <c r="E563" s="3">
        <v>110</v>
      </c>
      <c r="G563" s="3">
        <v>114</v>
      </c>
    </row>
    <row r="564" spans="2:7">
      <c r="B564" s="6" t="s">
        <v>197</v>
      </c>
      <c r="C564" s="6" t="s">
        <v>198</v>
      </c>
      <c r="D564" s="3">
        <v>112</v>
      </c>
      <c r="E564" s="3">
        <v>112</v>
      </c>
      <c r="G564" s="3">
        <v>114</v>
      </c>
    </row>
    <row r="565" spans="2:7">
      <c r="B565" s="6" t="s">
        <v>199</v>
      </c>
      <c r="C565" s="6" t="s">
        <v>200</v>
      </c>
      <c r="D565" s="3">
        <v>118</v>
      </c>
      <c r="E565" s="3">
        <v>118</v>
      </c>
      <c r="G565" s="3">
        <v>110</v>
      </c>
    </row>
    <row r="566" spans="2:7">
      <c r="B566" s="6" t="s">
        <v>1160</v>
      </c>
      <c r="C566" s="6" t="s">
        <v>201</v>
      </c>
      <c r="D566" s="3">
        <v>116</v>
      </c>
      <c r="E566" s="3">
        <v>116</v>
      </c>
      <c r="G566" s="3">
        <v>117</v>
      </c>
    </row>
    <row r="567" spans="2:7">
      <c r="B567" s="6" t="s">
        <v>1161</v>
      </c>
      <c r="C567" s="6" t="s">
        <v>0</v>
      </c>
      <c r="D567" s="3">
        <v>116</v>
      </c>
      <c r="E567" s="3">
        <v>116</v>
      </c>
      <c r="G567" s="3">
        <v>111</v>
      </c>
    </row>
    <row r="568" spans="2:7">
      <c r="B568" s="6" t="s">
        <v>1162</v>
      </c>
      <c r="C568" s="6" t="s">
        <v>1</v>
      </c>
      <c r="D568" s="3">
        <v>119</v>
      </c>
      <c r="E568" s="3">
        <v>119</v>
      </c>
      <c r="G568" s="3">
        <v>107</v>
      </c>
    </row>
    <row r="569" spans="2:7">
      <c r="B569" s="6" t="s">
        <v>1163</v>
      </c>
      <c r="C569" s="6" t="s">
        <v>2</v>
      </c>
      <c r="D569" s="3">
        <v>112</v>
      </c>
      <c r="E569" s="3">
        <v>112</v>
      </c>
      <c r="G569" s="3">
        <v>100</v>
      </c>
    </row>
    <row r="570" spans="2:7">
      <c r="B570" s="6" t="s">
        <v>1164</v>
      </c>
      <c r="C570" s="6" t="s">
        <v>3</v>
      </c>
      <c r="D570" s="3">
        <v>113</v>
      </c>
      <c r="E570" s="3">
        <v>113</v>
      </c>
      <c r="G570" s="3">
        <v>110</v>
      </c>
    </row>
    <row r="571" spans="2:7">
      <c r="B571" s="6" t="s">
        <v>1165</v>
      </c>
      <c r="C571" s="6" t="s">
        <v>4</v>
      </c>
      <c r="D571" s="3">
        <v>124</v>
      </c>
      <c r="E571" s="3">
        <v>124</v>
      </c>
      <c r="G571" s="3">
        <v>108</v>
      </c>
    </row>
    <row r="572" spans="2:7">
      <c r="B572" s="6" t="s">
        <v>1166</v>
      </c>
      <c r="C572" s="6" t="s">
        <v>5</v>
      </c>
      <c r="D572" s="3">
        <v>101</v>
      </c>
      <c r="E572" s="3">
        <v>101</v>
      </c>
      <c r="G572" s="3">
        <v>104</v>
      </c>
    </row>
    <row r="573" spans="2:7">
      <c r="B573" s="6" t="s">
        <v>1167</v>
      </c>
      <c r="C573" s="6" t="s">
        <v>6</v>
      </c>
      <c r="D573" s="3">
        <v>106</v>
      </c>
      <c r="E573" s="3">
        <v>106</v>
      </c>
      <c r="G573" s="3">
        <v>112</v>
      </c>
    </row>
    <row r="574" spans="2:7">
      <c r="B574" s="6" t="s">
        <v>1168</v>
      </c>
      <c r="C574" s="6" t="s">
        <v>7</v>
      </c>
      <c r="D574" s="3">
        <v>111</v>
      </c>
      <c r="E574" s="3">
        <v>111</v>
      </c>
      <c r="G574" s="3">
        <v>110</v>
      </c>
    </row>
    <row r="575" spans="2:7">
      <c r="B575" s="6" t="s">
        <v>8</v>
      </c>
      <c r="C575" s="6" t="s">
        <v>9</v>
      </c>
      <c r="D575" s="3">
        <v>112</v>
      </c>
      <c r="E575" s="3">
        <v>112</v>
      </c>
      <c r="G575" s="3">
        <v>108</v>
      </c>
    </row>
    <row r="576" spans="2:7">
      <c r="B576" s="6" t="s">
        <v>1169</v>
      </c>
      <c r="C576" s="6" t="s">
        <v>10</v>
      </c>
      <c r="D576" s="3">
        <v>111</v>
      </c>
      <c r="E576" s="3">
        <v>111</v>
      </c>
      <c r="G576" s="3">
        <v>130</v>
      </c>
    </row>
    <row r="577" spans="2:10">
      <c r="B577" s="6" t="s">
        <v>1170</v>
      </c>
      <c r="C577" s="6" t="s">
        <v>11</v>
      </c>
      <c r="D577" s="3">
        <v>125</v>
      </c>
      <c r="E577" s="3">
        <v>125</v>
      </c>
      <c r="G577" s="3">
        <v>114</v>
      </c>
    </row>
    <row r="578" spans="2:10">
      <c r="B578" s="6" t="s">
        <v>1171</v>
      </c>
      <c r="C578" s="6" t="s">
        <v>12</v>
      </c>
      <c r="D578" s="3">
        <v>117</v>
      </c>
      <c r="E578" s="3">
        <v>117</v>
      </c>
      <c r="G578" s="3">
        <v>133</v>
      </c>
    </row>
    <row r="579" spans="2:10">
      <c r="B579" s="6" t="s">
        <v>1172</v>
      </c>
      <c r="C579" s="6" t="s">
        <v>13</v>
      </c>
      <c r="D579" s="3">
        <v>125</v>
      </c>
      <c r="E579" s="3">
        <v>125</v>
      </c>
      <c r="G579" s="3">
        <v>117</v>
      </c>
    </row>
    <row r="580" spans="2:10">
      <c r="B580" s="6" t="s">
        <v>1173</v>
      </c>
      <c r="C580" s="6" t="s">
        <v>14</v>
      </c>
      <c r="D580" s="3">
        <v>106</v>
      </c>
      <c r="E580" s="3">
        <v>106</v>
      </c>
      <c r="G580" s="3">
        <v>125</v>
      </c>
    </row>
    <row r="581" spans="2:10">
      <c r="B581" s="6" t="s">
        <v>15</v>
      </c>
      <c r="C581" s="6" t="s">
        <v>16</v>
      </c>
      <c r="D581" s="3">
        <v>119</v>
      </c>
      <c r="E581" s="3">
        <v>119</v>
      </c>
      <c r="G581" s="20">
        <v>123</v>
      </c>
      <c r="H581" s="20"/>
      <c r="I581" s="20"/>
      <c r="J581" s="20"/>
    </row>
    <row r="582" spans="2:10">
      <c r="B582" s="6" t="s">
        <v>17</v>
      </c>
      <c r="C582" s="6" t="s">
        <v>18</v>
      </c>
      <c r="D582" s="3">
        <v>121</v>
      </c>
      <c r="E582" s="3">
        <v>121</v>
      </c>
      <c r="G582" s="20">
        <v>123</v>
      </c>
      <c r="H582" s="20"/>
      <c r="I582" s="20"/>
      <c r="J582" s="20"/>
    </row>
    <row r="583" spans="2:10">
      <c r="B583" s="6" t="s">
        <v>19</v>
      </c>
      <c r="C583" s="6" t="s">
        <v>20</v>
      </c>
      <c r="D583" s="3">
        <v>121</v>
      </c>
      <c r="E583" s="3">
        <v>121</v>
      </c>
      <c r="G583" s="20">
        <v>112</v>
      </c>
      <c r="H583" s="20"/>
      <c r="I583" s="20"/>
      <c r="J583" s="20"/>
    </row>
    <row r="584" spans="2:10">
      <c r="B584" s="6" t="s">
        <v>21</v>
      </c>
      <c r="C584" s="6" t="s">
        <v>22</v>
      </c>
      <c r="D584" s="3">
        <v>118</v>
      </c>
      <c r="E584" s="3">
        <v>118</v>
      </c>
      <c r="G584" s="20">
        <v>130</v>
      </c>
      <c r="H584" s="20"/>
      <c r="I584" s="20"/>
      <c r="J584" s="20"/>
    </row>
    <row r="585" spans="2:10">
      <c r="B585" s="6" t="s">
        <v>23</v>
      </c>
      <c r="C585" s="6" t="s">
        <v>24</v>
      </c>
      <c r="D585" s="3">
        <v>117</v>
      </c>
      <c r="E585" s="3">
        <v>117</v>
      </c>
      <c r="G585" s="20">
        <v>120</v>
      </c>
      <c r="H585" s="20"/>
      <c r="I585" s="20"/>
      <c r="J585" s="20"/>
    </row>
    <row r="586" spans="2:10">
      <c r="B586" s="6" t="s">
        <v>235</v>
      </c>
      <c r="C586" s="6" t="s">
        <v>236</v>
      </c>
      <c r="D586" s="3">
        <v>112</v>
      </c>
      <c r="E586" s="3">
        <v>112</v>
      </c>
      <c r="G586" s="20">
        <v>121</v>
      </c>
      <c r="H586" s="20"/>
      <c r="I586" s="20"/>
      <c r="J586" s="20"/>
    </row>
    <row r="587" spans="2:10">
      <c r="B587" s="6" t="s">
        <v>237</v>
      </c>
      <c r="C587" s="6" t="s">
        <v>238</v>
      </c>
      <c r="D587" s="3">
        <v>122</v>
      </c>
      <c r="E587" s="3">
        <v>122</v>
      </c>
      <c r="G587" s="20">
        <v>115</v>
      </c>
      <c r="H587" s="20"/>
      <c r="I587" s="20"/>
      <c r="J587" s="20"/>
    </row>
    <row r="588" spans="2:10">
      <c r="B588" s="6" t="s">
        <v>239</v>
      </c>
      <c r="C588" s="6" t="s">
        <v>240</v>
      </c>
      <c r="D588" s="3">
        <v>116</v>
      </c>
      <c r="E588" s="3">
        <v>116</v>
      </c>
      <c r="G588" s="3">
        <v>127</v>
      </c>
    </row>
    <row r="589" spans="2:10">
      <c r="B589" s="6" t="s">
        <v>241</v>
      </c>
      <c r="C589" s="6" t="s">
        <v>242</v>
      </c>
      <c r="D589" s="3">
        <v>107.5</v>
      </c>
      <c r="E589" s="3">
        <v>107.5</v>
      </c>
      <c r="G589" s="3">
        <v>116</v>
      </c>
    </row>
    <row r="590" spans="2:10">
      <c r="B590" s="6" t="s">
        <v>243</v>
      </c>
      <c r="C590" s="6" t="s">
        <v>244</v>
      </c>
      <c r="D590" s="3">
        <v>118</v>
      </c>
      <c r="E590" s="3">
        <v>118</v>
      </c>
      <c r="G590" s="3">
        <v>125</v>
      </c>
    </row>
    <row r="591" spans="2:10">
      <c r="B591" s="6" t="s">
        <v>245</v>
      </c>
      <c r="C591" s="6" t="s">
        <v>246</v>
      </c>
      <c r="D591" s="3">
        <v>107</v>
      </c>
      <c r="E591" s="3">
        <v>107</v>
      </c>
      <c r="G591" s="15">
        <v>133</v>
      </c>
      <c r="H591" s="15"/>
      <c r="I591" s="15"/>
      <c r="J591" s="15"/>
    </row>
    <row r="592" spans="2:10">
      <c r="B592" s="6" t="s">
        <v>59</v>
      </c>
      <c r="C592" s="6" t="s">
        <v>60</v>
      </c>
      <c r="D592" s="3">
        <v>127</v>
      </c>
      <c r="E592" s="3">
        <v>127</v>
      </c>
      <c r="G592" s="3">
        <v>120</v>
      </c>
    </row>
    <row r="593" spans="2:7">
      <c r="B593" s="6" t="s">
        <v>61</v>
      </c>
      <c r="C593" s="6" t="s">
        <v>62</v>
      </c>
      <c r="D593" s="3">
        <v>118</v>
      </c>
      <c r="E593" s="3">
        <v>118</v>
      </c>
      <c r="G593" s="3">
        <v>106</v>
      </c>
    </row>
    <row r="594" spans="2:7">
      <c r="B594" s="6" t="s">
        <v>63</v>
      </c>
      <c r="C594" s="6" t="s">
        <v>64</v>
      </c>
      <c r="D594" s="3">
        <v>116</v>
      </c>
      <c r="E594" s="3">
        <v>116</v>
      </c>
      <c r="G594" s="3">
        <v>121</v>
      </c>
    </row>
    <row r="595" spans="2:7">
      <c r="B595" s="6" t="s">
        <v>65</v>
      </c>
      <c r="C595" s="6" t="s">
        <v>66</v>
      </c>
      <c r="D595" s="3">
        <v>110</v>
      </c>
      <c r="E595" s="3">
        <v>110</v>
      </c>
      <c r="G595" s="3">
        <v>126</v>
      </c>
    </row>
    <row r="596" spans="2:7">
      <c r="B596" s="6" t="s">
        <v>67</v>
      </c>
      <c r="C596" s="6" t="s">
        <v>68</v>
      </c>
      <c r="D596" s="3">
        <v>117</v>
      </c>
      <c r="E596" s="3">
        <v>117</v>
      </c>
      <c r="G596" s="3">
        <v>112</v>
      </c>
    </row>
    <row r="597" spans="2:7">
      <c r="B597" s="6" t="s">
        <v>69</v>
      </c>
      <c r="C597" s="6" t="s">
        <v>70</v>
      </c>
      <c r="D597" s="3">
        <v>127.5</v>
      </c>
      <c r="E597" s="3">
        <v>127.5</v>
      </c>
      <c r="G597" s="3">
        <v>118</v>
      </c>
    </row>
    <row r="598" spans="2:7">
      <c r="B598" s="23" t="s">
        <v>260</v>
      </c>
      <c r="C598" s="6" t="s">
        <v>261</v>
      </c>
      <c r="D598" s="3">
        <v>121</v>
      </c>
      <c r="E598" s="3">
        <v>121</v>
      </c>
      <c r="G598" s="3">
        <v>120</v>
      </c>
    </row>
    <row r="599" spans="2:7">
      <c r="B599" s="23" t="s">
        <v>262</v>
      </c>
      <c r="C599" s="6" t="s">
        <v>263</v>
      </c>
      <c r="D599" s="3">
        <v>124</v>
      </c>
      <c r="E599" s="3">
        <v>124</v>
      </c>
      <c r="G599" s="3">
        <v>115</v>
      </c>
    </row>
    <row r="600" spans="2:7">
      <c r="B600" s="23" t="s">
        <v>264</v>
      </c>
      <c r="C600" s="6" t="s">
        <v>265</v>
      </c>
      <c r="D600" s="3">
        <v>111</v>
      </c>
      <c r="E600" s="3">
        <v>111</v>
      </c>
      <c r="G600" s="3">
        <v>117</v>
      </c>
    </row>
    <row r="601" spans="2:7">
      <c r="B601" s="23" t="s">
        <v>266</v>
      </c>
      <c r="C601" s="6" t="s">
        <v>267</v>
      </c>
      <c r="D601" s="3">
        <v>114</v>
      </c>
      <c r="E601" s="3">
        <v>114</v>
      </c>
      <c r="G601" s="3">
        <v>118</v>
      </c>
    </row>
    <row r="602" spans="2:7">
      <c r="B602" s="23" t="s">
        <v>268</v>
      </c>
      <c r="C602" s="6" t="s">
        <v>269</v>
      </c>
      <c r="D602" s="3">
        <v>116</v>
      </c>
      <c r="E602" s="3">
        <v>116</v>
      </c>
      <c r="G602" s="3">
        <v>114</v>
      </c>
    </row>
    <row r="603" spans="2:7">
      <c r="B603" s="23" t="s">
        <v>270</v>
      </c>
      <c r="C603" s="6" t="s">
        <v>271</v>
      </c>
      <c r="D603" s="3">
        <v>113</v>
      </c>
      <c r="E603" s="3">
        <v>113</v>
      </c>
      <c r="G603" s="3">
        <v>113</v>
      </c>
    </row>
    <row r="604" spans="2:7">
      <c r="B604" s="23" t="s">
        <v>272</v>
      </c>
      <c r="C604" s="6" t="s">
        <v>84</v>
      </c>
      <c r="D604" s="3">
        <v>100</v>
      </c>
      <c r="E604" s="3">
        <v>100</v>
      </c>
      <c r="G604" s="3">
        <v>115</v>
      </c>
    </row>
    <row r="605" spans="2:7">
      <c r="B605" s="23" t="s">
        <v>85</v>
      </c>
      <c r="C605" s="6" t="s">
        <v>86</v>
      </c>
      <c r="D605" s="3">
        <v>113</v>
      </c>
      <c r="E605" s="3">
        <v>113</v>
      </c>
      <c r="G605" s="3">
        <v>117</v>
      </c>
    </row>
    <row r="606" spans="2:7">
      <c r="B606" s="23" t="s">
        <v>1174</v>
      </c>
      <c r="C606" s="6">
        <v>10</v>
      </c>
      <c r="D606" s="3">
        <v>101</v>
      </c>
      <c r="E606" s="3">
        <v>101</v>
      </c>
      <c r="G606" s="3">
        <v>115</v>
      </c>
    </row>
    <row r="607" spans="2:7">
      <c r="B607" s="23" t="s">
        <v>1175</v>
      </c>
      <c r="C607" s="6">
        <v>11</v>
      </c>
      <c r="D607" s="3">
        <v>110</v>
      </c>
      <c r="E607" s="3">
        <v>110</v>
      </c>
      <c r="G607" s="3">
        <v>129</v>
      </c>
    </row>
    <row r="608" spans="2:7">
      <c r="B608" s="23" t="s">
        <v>1176</v>
      </c>
      <c r="C608" s="6">
        <f>C607+1</f>
        <v>12</v>
      </c>
      <c r="D608" s="3">
        <v>127</v>
      </c>
      <c r="E608" s="3">
        <v>127</v>
      </c>
      <c r="G608" s="3">
        <v>130</v>
      </c>
    </row>
    <row r="609" spans="2:7">
      <c r="B609" s="23" t="s">
        <v>87</v>
      </c>
      <c r="C609" s="6">
        <v>13</v>
      </c>
      <c r="D609" s="3">
        <v>107.5</v>
      </c>
      <c r="E609" s="3">
        <v>107.5</v>
      </c>
      <c r="G609" s="3">
        <v>108</v>
      </c>
    </row>
    <row r="610" spans="2:7">
      <c r="B610" s="23" t="s">
        <v>1177</v>
      </c>
      <c r="C610" s="6">
        <v>14</v>
      </c>
      <c r="D610" s="3">
        <v>110</v>
      </c>
      <c r="E610" s="3">
        <v>110</v>
      </c>
      <c r="G610" s="3">
        <v>125</v>
      </c>
    </row>
    <row r="611" spans="2:7">
      <c r="B611" s="23" t="s">
        <v>88</v>
      </c>
      <c r="C611" s="6">
        <v>15</v>
      </c>
      <c r="D611" s="3">
        <v>110.5</v>
      </c>
      <c r="E611" s="3">
        <v>110.5</v>
      </c>
      <c r="G611" s="3">
        <v>115</v>
      </c>
    </row>
    <row r="612" spans="2:7">
      <c r="B612" s="23" t="s">
        <v>89</v>
      </c>
      <c r="C612" s="6">
        <f t="shared" ref="C612:C621" si="0">C611+1</f>
        <v>16</v>
      </c>
      <c r="D612" s="3">
        <v>127</v>
      </c>
      <c r="E612" s="3">
        <v>127</v>
      </c>
      <c r="G612" s="3">
        <v>118</v>
      </c>
    </row>
    <row r="613" spans="2:7">
      <c r="B613" s="23" t="s">
        <v>90</v>
      </c>
      <c r="C613" s="6">
        <f t="shared" si="0"/>
        <v>17</v>
      </c>
      <c r="D613" s="3">
        <v>123</v>
      </c>
      <c r="E613" s="3">
        <v>123</v>
      </c>
      <c r="G613" s="3">
        <v>121</v>
      </c>
    </row>
    <row r="614" spans="2:7">
      <c r="B614" s="23" t="s">
        <v>285</v>
      </c>
      <c r="C614" s="6">
        <f t="shared" si="0"/>
        <v>18</v>
      </c>
      <c r="D614" s="3">
        <v>114</v>
      </c>
      <c r="E614" s="3">
        <v>114</v>
      </c>
      <c r="G614" s="3">
        <v>119</v>
      </c>
    </row>
    <row r="615" spans="2:7">
      <c r="B615" s="23" t="s">
        <v>286</v>
      </c>
      <c r="C615" s="6">
        <f t="shared" si="0"/>
        <v>19</v>
      </c>
      <c r="D615" s="3">
        <v>111</v>
      </c>
      <c r="E615" s="3">
        <v>111</v>
      </c>
      <c r="G615" s="3">
        <v>121</v>
      </c>
    </row>
    <row r="616" spans="2:7">
      <c r="B616" s="23" t="s">
        <v>287</v>
      </c>
      <c r="C616" s="6">
        <f t="shared" si="0"/>
        <v>20</v>
      </c>
      <c r="D616" s="3">
        <v>120</v>
      </c>
      <c r="E616" s="3">
        <v>120</v>
      </c>
      <c r="G616" s="3">
        <v>122</v>
      </c>
    </row>
    <row r="617" spans="2:7">
      <c r="B617" s="23" t="s">
        <v>288</v>
      </c>
      <c r="C617" s="6">
        <f t="shared" si="0"/>
        <v>21</v>
      </c>
      <c r="D617" s="3">
        <v>115</v>
      </c>
      <c r="E617" s="3">
        <v>115</v>
      </c>
      <c r="G617" s="3">
        <v>120</v>
      </c>
    </row>
    <row r="618" spans="2:7">
      <c r="B618" s="23" t="s">
        <v>289</v>
      </c>
      <c r="C618" s="6">
        <f t="shared" si="0"/>
        <v>22</v>
      </c>
      <c r="D618" s="3">
        <v>123</v>
      </c>
      <c r="E618" s="3">
        <v>123</v>
      </c>
      <c r="G618" s="3">
        <v>118</v>
      </c>
    </row>
    <row r="619" spans="2:7">
      <c r="B619" s="23" t="s">
        <v>290</v>
      </c>
      <c r="C619" s="6">
        <f t="shared" si="0"/>
        <v>23</v>
      </c>
      <c r="D619" s="3">
        <v>124</v>
      </c>
      <c r="E619" s="3">
        <v>124</v>
      </c>
      <c r="G619" s="3">
        <v>117</v>
      </c>
    </row>
    <row r="620" spans="2:7">
      <c r="B620" s="23" t="s">
        <v>291</v>
      </c>
      <c r="C620" s="6">
        <f t="shared" si="0"/>
        <v>24</v>
      </c>
      <c r="D620" s="3">
        <v>120.5</v>
      </c>
      <c r="E620" s="3">
        <v>120.5</v>
      </c>
      <c r="G620" s="3">
        <v>108</v>
      </c>
    </row>
    <row r="621" spans="2:7">
      <c r="B621" s="23" t="s">
        <v>292</v>
      </c>
      <c r="C621" s="6">
        <f t="shared" si="0"/>
        <v>25</v>
      </c>
      <c r="D621" s="3">
        <v>106</v>
      </c>
      <c r="E621" s="3">
        <v>106</v>
      </c>
      <c r="G621" s="3">
        <v>112</v>
      </c>
    </row>
    <row r="622" spans="2:7">
      <c r="B622" s="23" t="s">
        <v>293</v>
      </c>
      <c r="C622" s="6">
        <v>32</v>
      </c>
      <c r="D622" s="3">
        <v>118</v>
      </c>
      <c r="E622" s="3">
        <v>118</v>
      </c>
      <c r="G622" s="3">
        <v>127</v>
      </c>
    </row>
    <row r="623" spans="2:7">
      <c r="B623" s="23" t="s">
        <v>294</v>
      </c>
      <c r="C623" s="6">
        <v>33</v>
      </c>
      <c r="D623" s="3">
        <v>126</v>
      </c>
      <c r="E623" s="3">
        <v>126</v>
      </c>
      <c r="G623" s="3">
        <v>114</v>
      </c>
    </row>
    <row r="624" spans="2:7">
      <c r="B624" s="23" t="s">
        <v>295</v>
      </c>
      <c r="C624" s="6">
        <v>34</v>
      </c>
      <c r="D624" s="3">
        <v>120</v>
      </c>
      <c r="E624" s="3">
        <v>120</v>
      </c>
      <c r="G624" s="3">
        <v>118</v>
      </c>
    </row>
    <row r="625" spans="1:8">
      <c r="B625" s="23" t="s">
        <v>296</v>
      </c>
      <c r="C625" s="6">
        <v>35</v>
      </c>
      <c r="D625" s="3">
        <v>127</v>
      </c>
      <c r="E625" s="3">
        <v>127</v>
      </c>
      <c r="G625" s="3">
        <v>125</v>
      </c>
    </row>
    <row r="626" spans="1:8">
      <c r="B626" s="23" t="s">
        <v>103</v>
      </c>
      <c r="C626" s="6">
        <v>36</v>
      </c>
      <c r="D626" s="3">
        <v>111</v>
      </c>
      <c r="E626" s="3">
        <v>111</v>
      </c>
      <c r="G626" s="3">
        <v>119</v>
      </c>
    </row>
    <row r="627" spans="1:8">
      <c r="B627" s="23" t="s">
        <v>104</v>
      </c>
      <c r="C627" s="6">
        <v>37</v>
      </c>
      <c r="D627" s="3">
        <v>117</v>
      </c>
      <c r="E627" s="3">
        <v>117</v>
      </c>
      <c r="G627" s="3">
        <v>125</v>
      </c>
    </row>
    <row r="628" spans="1:8">
      <c r="B628" s="23" t="s">
        <v>105</v>
      </c>
      <c r="C628" s="6">
        <v>38</v>
      </c>
      <c r="D628" s="3">
        <v>116</v>
      </c>
      <c r="E628" s="3">
        <v>116</v>
      </c>
      <c r="G628" s="3">
        <v>113</v>
      </c>
    </row>
    <row r="629" spans="1:8">
      <c r="B629" s="23" t="s">
        <v>106</v>
      </c>
      <c r="C629" s="6" t="s">
        <v>107</v>
      </c>
      <c r="D629" s="3">
        <v>110</v>
      </c>
      <c r="E629" s="3">
        <v>110</v>
      </c>
      <c r="G629" s="3">
        <v>120</v>
      </c>
    </row>
    <row r="630" spans="1:8">
      <c r="B630" s="23" t="s">
        <v>108</v>
      </c>
      <c r="C630" s="6">
        <v>41</v>
      </c>
      <c r="D630" s="3">
        <v>119</v>
      </c>
      <c r="E630" s="3">
        <v>119</v>
      </c>
      <c r="G630" s="3">
        <v>117</v>
      </c>
    </row>
    <row r="631" spans="1:8">
      <c r="B631" s="23" t="s">
        <v>109</v>
      </c>
      <c r="C631" s="6">
        <v>42</v>
      </c>
      <c r="D631" s="3">
        <v>122</v>
      </c>
      <c r="E631" s="3">
        <v>122</v>
      </c>
      <c r="G631" s="3">
        <v>118</v>
      </c>
    </row>
    <row r="632" spans="1:8">
      <c r="B632" s="23" t="s">
        <v>110</v>
      </c>
      <c r="C632" s="6">
        <v>43</v>
      </c>
      <c r="D632" s="3">
        <v>131</v>
      </c>
      <c r="E632" s="3">
        <v>131</v>
      </c>
      <c r="G632" s="3">
        <v>124</v>
      </c>
    </row>
    <row r="633" spans="1:8">
      <c r="B633" s="23" t="s">
        <v>111</v>
      </c>
      <c r="C633" s="6">
        <v>44</v>
      </c>
      <c r="D633" s="3">
        <v>108.6</v>
      </c>
      <c r="E633" s="3">
        <v>108.6</v>
      </c>
      <c r="G633" s="3">
        <v>118.9</v>
      </c>
    </row>
    <row r="634" spans="1:8">
      <c r="B634" s="23" t="s">
        <v>112</v>
      </c>
      <c r="C634" s="6">
        <v>45</v>
      </c>
      <c r="D634" s="3">
        <v>109.1</v>
      </c>
      <c r="E634" s="3">
        <v>109.1</v>
      </c>
      <c r="G634" s="3">
        <v>120</v>
      </c>
    </row>
    <row r="635" spans="1:8">
      <c r="B635" s="23" t="s">
        <v>113</v>
      </c>
      <c r="C635" s="6">
        <v>46</v>
      </c>
      <c r="D635" s="3">
        <v>118.4</v>
      </c>
      <c r="E635" s="3">
        <v>118.4</v>
      </c>
      <c r="G635" s="3">
        <v>120.4</v>
      </c>
    </row>
    <row r="636" spans="1:8">
      <c r="B636" s="23" t="s">
        <v>114</v>
      </c>
      <c r="C636" s="6">
        <v>47</v>
      </c>
      <c r="D636" s="3">
        <v>116.2</v>
      </c>
      <c r="E636" s="3">
        <v>116.2</v>
      </c>
      <c r="G636" s="3">
        <v>126</v>
      </c>
    </row>
    <row r="637" spans="1:8">
      <c r="A637" s="6" t="s">
        <v>878</v>
      </c>
      <c r="B637" s="6" t="s">
        <v>879</v>
      </c>
      <c r="C637" s="6"/>
      <c r="E637" s="3">
        <v>130</v>
      </c>
      <c r="H637" s="3">
        <v>164</v>
      </c>
    </row>
    <row r="638" spans="1:8">
      <c r="A638" s="6" t="s">
        <v>878</v>
      </c>
      <c r="B638" s="6" t="s">
        <v>880</v>
      </c>
      <c r="C638" s="6"/>
      <c r="E638" s="3">
        <v>121</v>
      </c>
      <c r="H638" s="20">
        <v>149</v>
      </c>
    </row>
    <row r="639" spans="1:8">
      <c r="A639" s="6" t="s">
        <v>878</v>
      </c>
      <c r="B639" s="6" t="s">
        <v>1178</v>
      </c>
      <c r="C639" s="1"/>
      <c r="E639" s="25">
        <v>108.7</v>
      </c>
      <c r="H639" s="26">
        <v>161</v>
      </c>
    </row>
    <row r="640" spans="1:8">
      <c r="A640" s="6" t="s">
        <v>878</v>
      </c>
      <c r="B640" s="1" t="s">
        <v>1179</v>
      </c>
      <c r="C640" s="1"/>
      <c r="E640" s="26">
        <v>112.2</v>
      </c>
      <c r="H640" s="26">
        <v>168</v>
      </c>
    </row>
    <row r="641" spans="1:9" ht="20.5">
      <c r="A641" s="3" t="s">
        <v>881</v>
      </c>
      <c r="B641" s="24" t="s">
        <v>883</v>
      </c>
      <c r="C641" s="1"/>
      <c r="E641" s="27">
        <v>115</v>
      </c>
      <c r="H641" s="22"/>
      <c r="I641" s="3">
        <v>155</v>
      </c>
    </row>
    <row r="642" spans="1:9">
      <c r="B642" s="6"/>
      <c r="C642" s="1"/>
      <c r="E642" s="4"/>
      <c r="H642" s="4"/>
    </row>
    <row r="643" spans="1:9">
      <c r="B643" s="1"/>
      <c r="C643" s="1"/>
    </row>
    <row r="644" spans="1:9">
      <c r="C644" s="1"/>
    </row>
    <row r="645" spans="1:9">
      <c r="C645" s="12"/>
    </row>
    <row r="646" spans="1:9">
      <c r="B646" s="1"/>
      <c r="C646" s="6"/>
    </row>
    <row r="647" spans="1:9">
      <c r="B647" s="1"/>
      <c r="C647" s="6"/>
    </row>
    <row r="648" spans="1:9">
      <c r="B648" s="1"/>
      <c r="C648" s="6"/>
    </row>
    <row r="649" spans="1:9">
      <c r="C649" s="6"/>
    </row>
    <row r="650" spans="1:9">
      <c r="C650" s="6"/>
    </row>
    <row r="651" spans="1:9">
      <c r="C651" s="6"/>
    </row>
    <row r="652" spans="1:9">
      <c r="B652" s="1"/>
      <c r="C652" s="6"/>
    </row>
    <row r="653" spans="1:9">
      <c r="B653" s="1"/>
      <c r="C653" s="6"/>
    </row>
    <row r="654" spans="1:9">
      <c r="C654" s="6"/>
    </row>
  </sheetData>
  <phoneticPr fontId="1"/>
  <pageMargins left="0.78740157480314965" right="0.78740157480314965" top="0.98425196850393704" bottom="0.98425196850393704" header="0.51181102362204722" footer="0.51181102362204722"/>
  <pageSetup paperSize="0" scale="75" orientation="portrait" horizontalDpi="4294967292" verticalDpi="4294967292"/>
  <headerFooter alignWithMargins="0">
    <oddFooter>&amp;L_x000D_&amp;1#&amp;"Calibri"&amp;11&amp;K000000 Classification: Protected 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2003-08-09T10:38:53Z</cp:lastPrinted>
  <dcterms:created xsi:type="dcterms:W3CDTF">2003-08-08T13:02:03Z</dcterms:created>
  <dcterms:modified xsi:type="dcterms:W3CDTF">2025-08-30T16:39:10Z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2025-05-09T22:52:03Z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87f3fa05-8fba-4a45-b2fe-62c50ae3b90a</vt:lpwstr>
  </property>
  <property fmtid="{D5CDD505-2E9C-101B-9397-08002B2CF9AE}" pid="8" name="MSIP_Label_abf2ea38-542c-4b75-bd7d-582ec36a519f_ContentBits">
    <vt:lpwstr>2</vt:lpwstr>
  </property>
</Properties>
</file>